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城厢区2021年县级项目库汇总表 （打印版）" sheetId="5" r:id="rId1"/>
  </sheets>
  <definedNames>
    <definedName name="_xlnm._FilterDatabase" localSheetId="0" hidden="1">'城厢区2021年县级项目库汇总表 （打印版）'!$A$4:$Q$79</definedName>
    <definedName name="_xlnm.Print_Area" localSheetId="0">'城厢区2021年县级项目库汇总表 （打印版）'!$A$1:$Q$79</definedName>
    <definedName name="_xlnm.Print_Titles" localSheetId="0">'城厢区2021年县级项目库汇总表 （打印版）'!$2:$4</definedName>
  </definedNames>
  <calcPr calcId="144525"/>
</workbook>
</file>

<file path=xl/sharedStrings.xml><?xml version="1.0" encoding="utf-8"?>
<sst xmlns="http://schemas.openxmlformats.org/spreadsheetml/2006/main" count="892" uniqueCount="320">
  <si>
    <t>附件：</t>
  </si>
  <si>
    <t>城厢区2021年县级项目库汇总表</t>
  </si>
  <si>
    <t>单位：万元</t>
  </si>
  <si>
    <t>项目
类别</t>
  </si>
  <si>
    <t>序号</t>
  </si>
  <si>
    <t>项目名称</t>
  </si>
  <si>
    <t>项目类型</t>
  </si>
  <si>
    <t>开工时间</t>
  </si>
  <si>
    <t>竣工时间</t>
  </si>
  <si>
    <t>建设规模</t>
  </si>
  <si>
    <t>建设
性质</t>
  </si>
  <si>
    <t>项目
地点</t>
  </si>
  <si>
    <t>实施
单位</t>
  </si>
  <si>
    <t>责任人</t>
  </si>
  <si>
    <t>主管
单位</t>
  </si>
  <si>
    <t>资金来源</t>
  </si>
  <si>
    <t>资金
规模</t>
  </si>
  <si>
    <t>绩效目标</t>
  </si>
  <si>
    <t>减贫带贫机制</t>
  </si>
  <si>
    <t>备注</t>
  </si>
  <si>
    <t>产业
项目</t>
  </si>
  <si>
    <t>2021年中央财政衔接推进乡村振兴补助资金</t>
  </si>
  <si>
    <t>产业项目</t>
  </si>
  <si>
    <t>支持脱贫人口发展生产稳定增收</t>
  </si>
  <si>
    <t>新建</t>
  </si>
  <si>
    <t>各镇街</t>
  </si>
  <si>
    <t>各镇街分管领导</t>
  </si>
  <si>
    <t>中央、省级补助资金</t>
  </si>
  <si>
    <t>鼓励脱贫户发展产业</t>
  </si>
  <si>
    <t>增加脱贫户家庭收入</t>
  </si>
  <si>
    <t>2020年区级产业扶贫奖励资金</t>
  </si>
  <si>
    <t>发展特色优势农业和农产品加工、休闲农业（“农家乐”）、森林旅游、电子商务、流通配送、手工业加工、商品销售等</t>
  </si>
  <si>
    <t>区级补助资金</t>
  </si>
  <si>
    <t>脱贫户生产积极性提高，脱贫
质量进一步提升</t>
  </si>
  <si>
    <t>进一步巩固提升脱贫质量</t>
  </si>
  <si>
    <t>2021年省级财政衔接推进乡村振兴补助资金</t>
  </si>
  <si>
    <t>常太镇</t>
  </si>
  <si>
    <t>常太镇分管领导</t>
  </si>
  <si>
    <t>省级补助资金</t>
  </si>
  <si>
    <t>2021年脱贫对象产业发展奖补资金</t>
  </si>
  <si>
    <t>2021.12</t>
  </si>
  <si>
    <t>对今年以来发展特色优势农业和农产品加工、休闲农业（“农家乐”）、森林旅游、电子商务、流通配送、手工业加工、商品销售等项目的建档立卡贫困户，按照每户1000元标准予以一次性奖励，由市、县两级财政各按照50%比例承担，即每户500元</t>
  </si>
  <si>
    <t>市、区级补助资金</t>
  </si>
  <si>
    <t>马院村闽中工农游击队漈川驻地旧址保护修缮</t>
  </si>
  <si>
    <t>2020.06</t>
  </si>
  <si>
    <t>在闽中工农游击队漈川驻地旧址基础上将其修缮完整，并进行布展</t>
  </si>
  <si>
    <t>马院村</t>
  </si>
  <si>
    <t>上级拨款</t>
  </si>
  <si>
    <t>加快美丽乡村建设，提升群众生活幸福感</t>
  </si>
  <si>
    <t>挖掘旅游资源，促进集体经济发展</t>
  </si>
  <si>
    <t>马院闽中游击区革命遗址安全饮水工程</t>
  </si>
  <si>
    <t>建设机井一座，铺设水管约2000米，电线约2000米</t>
  </si>
  <si>
    <t>市级补助资金</t>
  </si>
  <si>
    <t>改善基础设施，提升群众生活品质</t>
  </si>
  <si>
    <t>纪念馆护栏建设</t>
  </si>
  <si>
    <t>在纪念馆前路边建设护栏</t>
  </si>
  <si>
    <t>溪南村智慧果园提升工程</t>
  </si>
  <si>
    <t>智慧果园展厅装修及路口建设</t>
  </si>
  <si>
    <t>溪南村</t>
  </si>
  <si>
    <t>雷光熙故居配套工程</t>
  </si>
  <si>
    <t>在雷光熙故居后面建造一面挡土墙</t>
  </si>
  <si>
    <t>渡里村</t>
  </si>
  <si>
    <t>休闲营地生态建设工程</t>
  </si>
  <si>
    <t>利用50亩杂地进行土地平整，建设停车场、露营帐篷、生态保护科普水池、观景平台、体育活动场等休闲度假设施</t>
  </si>
  <si>
    <t>森林步道</t>
  </si>
  <si>
    <t>步道起点位于松峰村半浮生茶院，终点为天马阁</t>
  </si>
  <si>
    <t>松峰村</t>
  </si>
  <si>
    <t>常太镇溪南村5G智慧果园物联网设备采购项目</t>
  </si>
  <si>
    <t>在溪南村建设5G智慧果园物联网设备采购项目</t>
  </si>
  <si>
    <t>溪南村民俗街、步行街建筑立面改造工程</t>
  </si>
  <si>
    <t>以五星桥头为起点，沿机砖厂方向，进行整条街道立面改造，打造一个集美食、休闲、电竞等一条街</t>
  </si>
  <si>
    <t>溪南村民俗街、步行街景观工程</t>
  </si>
  <si>
    <t>以五星桥头为起点，沿机砖厂方向一条街周边环境进行改造</t>
  </si>
  <si>
    <t>常太镇溪南村智慧果园基础设施建设项目</t>
  </si>
  <si>
    <t>在九龙谷与九鲤湖县道高地上流转一片面积约100亩果园，建设观光步道，打造观景台。对接广电网络，成立智慧果园</t>
  </si>
  <si>
    <t>发展常太镇枇杷产业</t>
  </si>
  <si>
    <t>发挥常太枇杷和生态特色资源优势，带动经济发展，提供村民收入</t>
  </si>
  <si>
    <t>各有关镇街</t>
  </si>
  <si>
    <t>各有关镇街分管领导</t>
  </si>
  <si>
    <t>带动经济发展，提供村民收入</t>
  </si>
  <si>
    <t>促进产业发展</t>
  </si>
  <si>
    <t>马院村村集体经济发展项目</t>
  </si>
  <si>
    <t>马院村投入85万用于发展马院村村集体收入</t>
  </si>
  <si>
    <t>提高村集体经济收入</t>
  </si>
  <si>
    <t>巩固脱贫攻坚成果</t>
  </si>
  <si>
    <t>产业保险补贴区级资金</t>
  </si>
  <si>
    <t>补助2020年11月21日至2021年12月3日建档立卡脱贫户家庭经营综合险总保费中区级财政应承担的部分（18%）</t>
  </si>
  <si>
    <t>城厢区</t>
  </si>
  <si>
    <t>区农业农村局</t>
  </si>
  <si>
    <t>区农业农村局分管领导</t>
  </si>
  <si>
    <t>提高建档立卡脱贫户发展农业生产的积极性</t>
  </si>
  <si>
    <t>2021年扶持村级集体经济发展试点 资金市级运营收益</t>
  </si>
  <si>
    <t>扶持村级集体经济发展试点资金市级运营收益</t>
  </si>
  <si>
    <t>城厢区财政局</t>
  </si>
  <si>
    <t>城厢区财政局分管领导</t>
  </si>
  <si>
    <t>云庄村村集体经济发展项目</t>
  </si>
  <si>
    <t>云庄村投入90万元用于发展壮大村级集体经济</t>
  </si>
  <si>
    <t>云庄村</t>
  </si>
  <si>
    <t>灵川镇分管领导</t>
  </si>
  <si>
    <t>灵川镇</t>
  </si>
  <si>
    <t>后塘村乡村振兴农业产业发展示范基地（水肥一体基耕路）工程</t>
  </si>
  <si>
    <t xml:space="preserve"> 基地内建设小拦水坝、机耕路、水肥一体化智慧灌溉系统等</t>
  </si>
  <si>
    <t>后塘村</t>
  </si>
  <si>
    <t>华亭镇分管领导</t>
  </si>
  <si>
    <t>华亭镇</t>
  </si>
  <si>
    <t>中央补助资金50万，自筹资金</t>
  </si>
  <si>
    <t>补齐小型公益性基础设施短板，促进产业发展，增加村集体收入</t>
  </si>
  <si>
    <t>公益性基础设施得到改善，带动发展产业</t>
  </si>
  <si>
    <t>五云村自来水（管网扩大）改造工程</t>
  </si>
  <si>
    <t>全村自来水管网扩大约12000米</t>
  </si>
  <si>
    <t>全村</t>
  </si>
  <si>
    <t>华亭镇五云村</t>
  </si>
  <si>
    <t>林玉满</t>
  </si>
  <si>
    <t>市级补助资金
其他自筹</t>
  </si>
  <si>
    <t>保障用水安全</t>
  </si>
  <si>
    <t>改善民生工程,带动发展产业</t>
  </si>
  <si>
    <t>埔柳村花卉世界周边果树矮化优化工程（果园机耕路和采摘步道工程）</t>
  </si>
  <si>
    <t>2021.10</t>
  </si>
  <si>
    <t>花卉世界周边果园道路铺设步道砖</t>
  </si>
  <si>
    <t>华亭镇埔柳村</t>
  </si>
  <si>
    <t>方便当地村民出行，促进乡村旅游</t>
  </si>
  <si>
    <t>带动发展产业</t>
  </si>
  <si>
    <t>云峰村龙眼海公园果树优化蓄水灌溉工程</t>
  </si>
  <si>
    <t>建设2个30立方米的蓄水池，3个减压池，铺设2000米的PU水管。</t>
  </si>
  <si>
    <t>华亭镇云峰村</t>
  </si>
  <si>
    <t>郊溪村果场停车场硬化及砌坡工程</t>
  </si>
  <si>
    <t>郊溪村三所一中心旁果场停车场约700平米硬化，及周边砌坡。</t>
  </si>
  <si>
    <t>华亭镇郊溪村</t>
  </si>
  <si>
    <t>郊溪果场至养殖场道路硬化工程</t>
  </si>
  <si>
    <t>郊溪果场至养殖场长度200多米，宽度3米道路硬化。</t>
  </si>
  <si>
    <t>郊溪国新果场至后坑里道路硬化工程</t>
  </si>
  <si>
    <t>郊溪村国新果场至后坑里长度300多米，宽度3米道路硬化。</t>
  </si>
  <si>
    <t>财政局区级财政衔接推进乡村振兴资金</t>
  </si>
  <si>
    <t>其他</t>
  </si>
  <si>
    <t>巩固脱贫成果</t>
  </si>
  <si>
    <t>2021年山海协作对口帮扶</t>
  </si>
  <si>
    <t>对口帮扶泉州市德化县</t>
  </si>
  <si>
    <t>德化县</t>
  </si>
  <si>
    <t>区级配套资金</t>
  </si>
  <si>
    <t>山海协作，对口帮扶德化县</t>
  </si>
  <si>
    <t>山海协作，对口帮扶，巩固脱贫攻坚成果</t>
  </si>
  <si>
    <t>2021年区级财政衔接推进乡村振兴资金</t>
  </si>
  <si>
    <t>对口帮扶宁夏吴忠市同心县资金</t>
  </si>
  <si>
    <t>同心县</t>
  </si>
  <si>
    <t>深化闽宁协作，助力宁夏同心县拓展脱贫攻坚成果</t>
  </si>
  <si>
    <t>助力宁夏同心县拓展脱贫攻坚成果</t>
  </si>
  <si>
    <t>地方政府债券和国家专项建设基金</t>
  </si>
  <si>
    <t>易地扶贫搬迁地方政府债券资金利息、国家专项建设基金利息</t>
  </si>
  <si>
    <t>基础设施和公共服务</t>
  </si>
  <si>
    <t>油潭村华油路（油潭段）道路整治提升工程</t>
  </si>
  <si>
    <t>基础设施</t>
  </si>
  <si>
    <t>华油路油潭段两侧路基、路肩、边沟建设修复</t>
  </si>
  <si>
    <t>华亭镇油潭村</t>
  </si>
  <si>
    <t>省级补助资金20万元，其他自筹</t>
  </si>
  <si>
    <t>方便民众出行</t>
  </si>
  <si>
    <t>改善民生工程</t>
  </si>
  <si>
    <t>埔柳村水土保持生态村项目</t>
  </si>
  <si>
    <t>公共服务</t>
  </si>
  <si>
    <t>埔柳村西山自然村水土保持生态、生态公园、沟渠整治、林草种植等项目</t>
  </si>
  <si>
    <t>西山自然村</t>
  </si>
  <si>
    <t>杨金山</t>
  </si>
  <si>
    <t>中央补助
市级补助资金
其他自筹</t>
  </si>
  <si>
    <t>提升村容村貌整治</t>
  </si>
  <si>
    <t>五云村华五线（五云段）二期路面拓宽改造工程</t>
  </si>
  <si>
    <t>长约700米、宽5.5米，停车场约300平方</t>
  </si>
  <si>
    <t>内院后自然村</t>
  </si>
  <si>
    <t>郊溪新村部至主题公园溪边大道硬化工程</t>
  </si>
  <si>
    <t>道路长约300米、宽5.5米，改善群众生产生活条件等具体情况</t>
  </si>
  <si>
    <t>后兰自然村</t>
  </si>
  <si>
    <t>吴雄伟</t>
  </si>
  <si>
    <t>埔柳村濑榜路张金钗大门至合春路埔柳村部路面修复工程</t>
  </si>
  <si>
    <t>濑榜路张金钗大门至合春路埔柳村部路面，长1.2公里，宽6.5米。原硬化水泥路为十几年前所修建，现水泥老化，造成路面不平。计划2021年重新硬化</t>
  </si>
  <si>
    <t>柳园自然村</t>
  </si>
  <si>
    <t>埔柳村濑榜路张金钗大门至合春路埔柳村部路面修复工程（二期）</t>
  </si>
  <si>
    <t>濑榜路张金钗安置区二至合春停车场，长300米长，宽6米道路硬化。</t>
  </si>
  <si>
    <t>埔柳村西山溪护坡及步道水泥硬化工程</t>
  </si>
  <si>
    <t>衔接兰花基地、扶贫农场、花卉世界道路，打造埔柳休闲旅游环路。</t>
  </si>
  <si>
    <t>方便民众出行，促进旅游发展</t>
  </si>
  <si>
    <t>郊溪村骨灰楼堂埕地硬化工程</t>
  </si>
  <si>
    <t>郊溪村骨灰楼堂约900平米埕地硬化</t>
  </si>
  <si>
    <t>埔柳村路灯安装工程</t>
  </si>
  <si>
    <t>扶贫农村至山仔、埔头至九头段共计1100米路灯安装</t>
  </si>
  <si>
    <t>老区中央补助资金</t>
  </si>
  <si>
    <t>解决村民夜间出行安全，提高社会治安效率</t>
  </si>
  <si>
    <t>埔柳村骨灰堂建设工程</t>
  </si>
  <si>
    <t>建设建筑288平方米，2层半的骨灰楼堂</t>
  </si>
  <si>
    <t>老区区级补助资金
其他自筹</t>
  </si>
  <si>
    <t>补齐乡村公益性骨灰楼堂建设短板，有效满足群众基本安葬需求</t>
  </si>
  <si>
    <t>云峰村山塘修缮</t>
  </si>
  <si>
    <t>该山塘蓄水量1万立方米，计划长50米、高12米坝体加固，清理污泥杂草、扩容，修复后可灌溉农田150亩，果地360亩</t>
  </si>
  <si>
    <t>企石自然村</t>
  </si>
  <si>
    <t>上级补助资金</t>
  </si>
  <si>
    <t>保障汛期山塘安全</t>
  </si>
  <si>
    <t>常太镇岭下村池塘改造及停车场提升工程</t>
  </si>
  <si>
    <t>2021.01</t>
  </si>
  <si>
    <t>对武埕公园附近池塘及停车场进行改造</t>
  </si>
  <si>
    <t>岭下村</t>
  </si>
  <si>
    <t>完善基础设施</t>
  </si>
  <si>
    <t>常太镇溪南村八组九组排水沟修缮工程</t>
  </si>
  <si>
    <t>在溪南村八组九组修缮排洪沟渠</t>
  </si>
  <si>
    <t>党城村道路路灯提升工程项目</t>
  </si>
  <si>
    <t>党城村道建设约40盏路灯</t>
  </si>
  <si>
    <t>党城村</t>
  </si>
  <si>
    <t>南川村南坪路道路硬化工程项目</t>
  </si>
  <si>
    <t>南川村南垾组至西坪组约800米X3.5米路面扩宽硬化、护坡等基础设施建设项目</t>
  </si>
  <si>
    <t>南川村</t>
  </si>
  <si>
    <t>溪北溪葫芦桥至土楼段水土保持工程</t>
  </si>
  <si>
    <t>溪北溪葫芦桥至土楼段约300米水土保持工程</t>
  </si>
  <si>
    <t>完善基础设施和公共服务建设</t>
  </si>
  <si>
    <t>改善村基础设施建设，提升群众生活品质</t>
  </si>
  <si>
    <t>常太镇马院村中共闽中特委遗址修缮</t>
  </si>
  <si>
    <t>遗址占地面积1300㎡，建筑面积1000㎡，因年事已久，破损严重，特进行屋面，楼板修缮加固，门窗更换，水电排布，室内装修</t>
  </si>
  <si>
    <t>老区省级补助资金</t>
  </si>
  <si>
    <t>闽中工农游击队外坑驻地旧址暨雷光熙烈士故居</t>
  </si>
  <si>
    <t>拟修缮2栋原有建筑，其中1#楼原有建筑总建筑面积449.02㎡，地上2层；2#原有建筑面积227.74㎡，地上2层；总修缮建筑面积676.76㎡</t>
  </si>
  <si>
    <t>老区市级补助资金</t>
  </si>
  <si>
    <t>利角村沟道修复及村道顺接工程</t>
  </si>
  <si>
    <t>利角村4个自然村落工程建设内容：修补沟道493米，新建灌溉水沟1070米，4.5米村道水泥路硬化1005米等</t>
  </si>
  <si>
    <t>利角村</t>
  </si>
  <si>
    <t>东海镇分管领导</t>
  </si>
  <si>
    <t>东海镇</t>
  </si>
  <si>
    <t>中央补助资金</t>
  </si>
  <si>
    <t>海头社区沟溪治理及村道顺接建设工程</t>
  </si>
  <si>
    <t>海头社区主要工程建设内容：直径300MM给水管83米，灌溉明沟扩建57米，4米宽村道水泥硬化128米（断头路）等。预计总投资50万元</t>
  </si>
  <si>
    <t>海头村</t>
  </si>
  <si>
    <t>东海村机耕路维修硬化工程</t>
  </si>
  <si>
    <t>东海村横沟东至蔡厝交界，西至大埔村交界，长1.6公里，宽4.5米机耕路维修翻建硬化工程</t>
  </si>
  <si>
    <t>东海村</t>
  </si>
  <si>
    <t>蔡厝村海防路与村道路连接桥梁工程</t>
  </si>
  <si>
    <t>新建蔡厝村海防路与村道连接急需桥梁一座，改动蔡厝村700多亩农田及交通，改善群众生产生活条件</t>
  </si>
  <si>
    <t>蔡厝村</t>
  </si>
  <si>
    <t>西黄村横沟护岸工程</t>
  </si>
  <si>
    <t>西黄村宫门口桥头至大九厝门口横沟护岸，长150米，高度4米，水泥浇灌，单价2000元/米</t>
  </si>
  <si>
    <t>西黄村</t>
  </si>
  <si>
    <t>西厝村道路硬化工程</t>
  </si>
  <si>
    <t>西厝村中学对面至横沟段村道进行扩宽，全长约1000米，原道路3.8米，拟扩至5米宽。含水利项目建设</t>
  </si>
  <si>
    <t>西厝村</t>
  </si>
  <si>
    <t>蔡亭村西张公厕建设</t>
  </si>
  <si>
    <t>2021.05</t>
  </si>
  <si>
    <t>2021.06</t>
  </si>
  <si>
    <t>新建蔡亭村西张公厕一座，发挥环卫公共设施作用，方便民众需求，推动民众文明卫生素质的提高</t>
  </si>
  <si>
    <t>蔡亭村</t>
  </si>
  <si>
    <t>市级、区级补助资金</t>
  </si>
  <si>
    <t>完善村公共服务建设，提升群众生活品质</t>
  </si>
  <si>
    <t>灵川镇云庄村山塘修复工程</t>
  </si>
  <si>
    <t>位于林落山塘坝体加固，长50米，3米高，周边护砌300米</t>
  </si>
  <si>
    <t>改善老区村基础设施建设</t>
  </si>
  <si>
    <t>柯朱村村道硬化及路灯改造工程</t>
  </si>
  <si>
    <t>柯朱村下张自然村、120米长2.9米宽道路建设</t>
  </si>
  <si>
    <t>柯朱村</t>
  </si>
  <si>
    <t>城厢区灵川镇太湖村路灯改造</t>
  </si>
  <si>
    <t>太湖村全程6.8KM线路电缆线换新，150盏灯架换新</t>
  </si>
  <si>
    <t>太湖村</t>
  </si>
  <si>
    <t>江波</t>
  </si>
  <si>
    <t>改善老区村公共服务建设</t>
  </si>
  <si>
    <t>青山村路灯安装工程</t>
  </si>
  <si>
    <t>2021.03</t>
  </si>
  <si>
    <t>在青山村龙山自然村建设22盏太阳能路灯</t>
  </si>
  <si>
    <t>青山村</t>
  </si>
  <si>
    <t>青山村幸福路道路硬化工程</t>
  </si>
  <si>
    <t>在青山村龙山自然村幸福路，道路硬化400米长，3.5米宽</t>
  </si>
  <si>
    <t>老区区级补助资金</t>
  </si>
  <si>
    <t>项目管理费</t>
  </si>
  <si>
    <t>闽中工农游击队驻地旧址管护</t>
  </si>
  <si>
    <t>管理维护闽中工农游击队驻地旧址</t>
  </si>
  <si>
    <t>闽中游击队洋边革命展览馆管护</t>
  </si>
  <si>
    <t>管理维护闽中游击队洋边革命展览馆</t>
  </si>
  <si>
    <t>洋边村</t>
  </si>
  <si>
    <t>综合保障性扶贫</t>
  </si>
  <si>
    <t>2020-2021年重点帮扶对象补助资金</t>
  </si>
  <si>
    <t>排查确定的2020年40户重点对象，予以每户1000元补助，排查确定的2021年25户重点对象，予以每户1000元补助，</t>
  </si>
  <si>
    <t>增加脱贫户家庭收入，减轻生活负担</t>
  </si>
  <si>
    <t>提升脱贫质量</t>
  </si>
  <si>
    <t>2021年脱贫对象疫情防控相关物资补助资金</t>
  </si>
  <si>
    <t>对脱贫村、脱贫户及基层扶贫干部等疫情防控物资补助</t>
  </si>
  <si>
    <t>提升脱贫村、脱贫户及基层扶贫干部等的疫情防控能力</t>
  </si>
  <si>
    <t>巩固脱贫攻坚和疫情防控成果</t>
  </si>
  <si>
    <t>2021年度建档立卡贫困户家庭春节慰问金</t>
  </si>
  <si>
    <t>2021.02</t>
  </si>
  <si>
    <t>建档立卡贫困户春节慰问金，每户500元</t>
  </si>
  <si>
    <t>帮助脱贫户过好春节</t>
  </si>
  <si>
    <t>健康
扶贫</t>
  </si>
  <si>
    <t>2020年-2021度健康扶贫资金</t>
  </si>
  <si>
    <t>接受医疗救助</t>
  </si>
  <si>
    <t>对医疗自费费用超过2000元的建档立卡贫困人员，区级财政给予每人50%补助</t>
  </si>
  <si>
    <t>强化健康扶贫力度</t>
  </si>
  <si>
    <t>减轻脱贫户家庭医疗负担</t>
  </si>
  <si>
    <t>能力建设</t>
  </si>
  <si>
    <t>2021年雨露计划补助资金</t>
  </si>
  <si>
    <t>教育补助</t>
  </si>
  <si>
    <t>大中专生职业教育在校补助</t>
  </si>
  <si>
    <t>促进脱贫户创业就业</t>
  </si>
  <si>
    <t>创业就业能力提升</t>
  </si>
  <si>
    <t>公益性岗位</t>
  </si>
  <si>
    <t>2021年上半年、下半年脱贫对象续聘公益性岗位财政补助资金</t>
  </si>
  <si>
    <t>对2021年上半年脱贫对象续聘公益性岗位给予财政补助资金</t>
  </si>
  <si>
    <t>增加脱贫人口家庭收入</t>
  </si>
  <si>
    <t>就业
扶贫</t>
  </si>
  <si>
    <t>2021年脱贫人口跨省就业资金</t>
  </si>
  <si>
    <t>就业扶贫</t>
  </si>
  <si>
    <t>对2021年度吸纳外省脱贫人口稳定就业的用工企业给予补助</t>
  </si>
  <si>
    <t>城厢区人社局</t>
  </si>
  <si>
    <t>城厢区人社局分管领导</t>
  </si>
  <si>
    <t>保障脱贫人口劳务服务</t>
  </si>
  <si>
    <t>2021年银发建档立卡脱贫人口劳务服务工作补助资金</t>
  </si>
  <si>
    <t>对银发建档立卡脱贫人口劳务务工补助</t>
  </si>
  <si>
    <t>2021年闽宁劳务协作就业补助</t>
  </si>
  <si>
    <t>2021年度闽宁劳务协作就业扶贫补助</t>
  </si>
  <si>
    <t>危房
改造</t>
  </si>
  <si>
    <t>2021年脱贫户住房修缮</t>
  </si>
  <si>
    <t>农村危房改造</t>
  </si>
  <si>
    <t>对住房结构安全但存在漏雨透风等问题影响居住质量的脱贫户房屋进行修缮，修缮所需资金按每户不超过2万元的标准（修缮费用低于2万元的按实补助）</t>
  </si>
  <si>
    <t>脱贫户生活条件改善</t>
  </si>
  <si>
    <t>改善脱贫户生活条件</t>
  </si>
  <si>
    <t>生活条件改善</t>
  </si>
  <si>
    <t>2021年建档立卡脱贫户用水补助</t>
  </si>
  <si>
    <t>解决安全饮水</t>
  </si>
  <si>
    <t>对全区脱贫户731户。每户市、区级分别补助100元</t>
  </si>
  <si>
    <t>合计</t>
  </si>
  <si>
    <t>74个</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</si>
</sst>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0.0000_ "/>
  </numFmts>
  <fonts count="28">
    <font>
      <sz val="12"/>
      <name val="宋体"/>
      <charset val="134"/>
    </font>
    <font>
      <sz val="10"/>
      <name val="宋体"/>
      <charset val="134"/>
    </font>
    <font>
      <b/>
      <sz val="10"/>
      <name val="宋体"/>
      <charset val="134"/>
    </font>
    <font>
      <sz val="12"/>
      <name val="黑体"/>
      <charset val="134"/>
    </font>
    <font>
      <b/>
      <sz val="20"/>
      <name val="方正小标宋简体"/>
      <charset val="134"/>
    </font>
    <font>
      <sz val="11"/>
      <name val="宋体"/>
      <charset val="134"/>
    </font>
    <font>
      <sz val="20"/>
      <name val="黑体"/>
      <charset val="134"/>
    </font>
    <font>
      <sz val="9"/>
      <name val="宋体"/>
      <charset val="134"/>
    </font>
    <font>
      <sz val="10"/>
      <name val="宋体"/>
      <charset val="134"/>
      <scheme val="minor"/>
    </font>
    <font>
      <b/>
      <sz val="11"/>
      <color indexed="54"/>
      <name val="宋体"/>
      <charset val="134"/>
    </font>
    <font>
      <sz val="11"/>
      <color indexed="9"/>
      <name val="宋体"/>
      <charset val="134"/>
    </font>
    <font>
      <sz val="11"/>
      <color indexed="62"/>
      <name val="宋体"/>
      <charset val="134"/>
    </font>
    <font>
      <sz val="11"/>
      <color indexed="17"/>
      <name val="宋体"/>
      <charset val="134"/>
    </font>
    <font>
      <sz val="11"/>
      <color indexed="8"/>
      <name val="宋体"/>
      <charset val="134"/>
    </font>
    <font>
      <b/>
      <sz val="11"/>
      <color indexed="63"/>
      <name val="宋体"/>
      <charset val="134"/>
    </font>
    <font>
      <sz val="11"/>
      <color indexed="16"/>
      <name val="宋体"/>
      <charset val="134"/>
    </font>
    <font>
      <sz val="11"/>
      <color indexed="19"/>
      <name val="宋体"/>
      <charset val="134"/>
    </font>
    <font>
      <b/>
      <sz val="11"/>
      <color indexed="53"/>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9"/>
      <name val="宋体"/>
      <charset val="134"/>
    </font>
    <font>
      <sz val="11"/>
      <color indexed="53"/>
      <name val="宋体"/>
      <charset val="134"/>
    </font>
    <font>
      <b/>
      <sz val="11"/>
      <color indexed="8"/>
      <name val="宋体"/>
      <charset val="134"/>
    </font>
  </fonts>
  <fills count="19">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53"/>
        <bgColor indexed="64"/>
      </patternFill>
    </fill>
    <fill>
      <patternFill patternType="solid">
        <fgColor indexed="45"/>
        <bgColor indexed="64"/>
      </patternFill>
    </fill>
    <fill>
      <patternFill patternType="solid">
        <fgColor indexed="26"/>
        <bgColor indexed="64"/>
      </patternFill>
    </fill>
    <fill>
      <patternFill patternType="solid">
        <fgColor indexed="43"/>
        <bgColor indexed="64"/>
      </patternFill>
    </fill>
    <fill>
      <patternFill patternType="solid">
        <fgColor indexed="31"/>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5"/>
        <bgColor indexed="64"/>
      </patternFill>
    </fill>
    <fill>
      <patternFill patternType="solid">
        <fgColor indexed="27"/>
        <bgColor indexed="64"/>
      </patternFill>
    </fill>
    <fill>
      <patternFill patternType="solid">
        <fgColor indexed="57"/>
        <bgColor indexed="64"/>
      </patternFill>
    </fill>
    <fill>
      <patternFill patternType="solid">
        <fgColor indexed="2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pplyProtection="0">
      <alignment vertical="center"/>
    </xf>
    <xf numFmtId="42" fontId="0" fillId="0" borderId="0" applyFont="0" applyFill="0" applyBorder="0" applyAlignment="0" applyProtection="0"/>
    <xf numFmtId="0" fontId="13" fillId="5" borderId="0" applyNumberFormat="0" applyBorder="0" applyAlignment="0" applyProtection="0">
      <alignment vertical="center"/>
    </xf>
    <xf numFmtId="0" fontId="11" fillId="3" borderId="6"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3" fillId="6"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xf numFmtId="0" fontId="10"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xf numFmtId="0" fontId="19" fillId="0" borderId="0" applyNumberFormat="0" applyFill="0" applyBorder="0" applyAlignment="0" applyProtection="0">
      <alignment vertical="center"/>
    </xf>
    <xf numFmtId="0" fontId="0" fillId="9" borderId="8" applyNumberFormat="0" applyFont="0" applyAlignment="0" applyProtection="0">
      <alignment vertical="center"/>
    </xf>
    <xf numFmtId="0" fontId="10" fillId="3"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0" fillId="2" borderId="0" applyNumberFormat="0" applyBorder="0" applyAlignment="0" applyProtection="0">
      <alignment vertical="center"/>
    </xf>
    <xf numFmtId="0" fontId="9" fillId="0" borderId="5" applyNumberFormat="0" applyFill="0" applyAlignment="0" applyProtection="0">
      <alignment vertical="center"/>
    </xf>
    <xf numFmtId="0" fontId="10" fillId="3" borderId="0" applyNumberFormat="0" applyBorder="0" applyAlignment="0" applyProtection="0">
      <alignment vertical="center"/>
    </xf>
    <xf numFmtId="0" fontId="14" fillId="5" borderId="7" applyNumberFormat="0" applyAlignment="0" applyProtection="0">
      <alignment vertical="center"/>
    </xf>
    <xf numFmtId="0" fontId="17" fillId="5" borderId="6" applyNumberFormat="0" applyAlignment="0" applyProtection="0">
      <alignment vertical="center"/>
    </xf>
    <xf numFmtId="0" fontId="25" fillId="15" borderId="10" applyNumberFormat="0" applyAlignment="0" applyProtection="0">
      <alignment vertical="center"/>
    </xf>
    <xf numFmtId="0" fontId="13" fillId="4" borderId="0" applyNumberFormat="0" applyBorder="0" applyAlignment="0" applyProtection="0">
      <alignment vertical="center"/>
    </xf>
    <xf numFmtId="0" fontId="10" fillId="7"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12" fillId="4" borderId="0" applyNumberFormat="0" applyBorder="0" applyAlignment="0" applyProtection="0">
      <alignment vertical="center"/>
    </xf>
    <xf numFmtId="0" fontId="16" fillId="10" borderId="0" applyNumberFormat="0" applyBorder="0" applyAlignment="0" applyProtection="0">
      <alignment vertical="center"/>
    </xf>
    <xf numFmtId="0" fontId="13" fillId="11" borderId="0" applyNumberFormat="0" applyBorder="0" applyAlignment="0" applyProtection="0">
      <alignment vertical="center"/>
    </xf>
    <xf numFmtId="0" fontId="10" fillId="14" borderId="0" applyNumberFormat="0" applyBorder="0" applyAlignment="0" applyProtection="0">
      <alignment vertical="center"/>
    </xf>
    <xf numFmtId="0" fontId="13" fillId="16"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3" borderId="0" applyNumberFormat="0" applyBorder="0" applyAlignment="0" applyProtection="0">
      <alignment vertical="center"/>
    </xf>
    <xf numFmtId="0" fontId="10" fillId="15" borderId="0" applyNumberFormat="0" applyBorder="0" applyAlignment="0" applyProtection="0">
      <alignment vertical="center"/>
    </xf>
    <xf numFmtId="0" fontId="10" fillId="13"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0" fillId="12" borderId="0" applyNumberFormat="0" applyBorder="0" applyAlignment="0" applyProtection="0">
      <alignment vertical="center"/>
    </xf>
    <xf numFmtId="0" fontId="13" fillId="11" borderId="0" applyNumberFormat="0" applyBorder="0" applyAlignment="0" applyProtection="0">
      <alignment vertical="center"/>
    </xf>
    <xf numFmtId="0" fontId="10" fillId="18" borderId="0" applyNumberFormat="0" applyBorder="0" applyAlignment="0" applyProtection="0">
      <alignment vertical="center"/>
    </xf>
    <xf numFmtId="0" fontId="10" fillId="17" borderId="0" applyNumberFormat="0" applyBorder="0" applyAlignment="0" applyProtection="0">
      <alignment vertical="center"/>
    </xf>
    <xf numFmtId="0" fontId="13" fillId="6" borderId="0" applyNumberFormat="0" applyBorder="0" applyAlignment="0" applyProtection="0">
      <alignment vertical="center"/>
    </xf>
    <xf numFmtId="0" fontId="10" fillId="6" borderId="0" applyNumberFormat="0" applyBorder="0" applyAlignment="0" applyProtection="0">
      <alignment vertical="center"/>
    </xf>
  </cellStyleXfs>
  <cellXfs count="41">
    <xf numFmtId="0" fontId="0" fillId="0" borderId="0" xfId="0" applyProtection="1">
      <alignment vertical="center"/>
    </xf>
    <xf numFmtId="0" fontId="1"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wrapText="1"/>
    </xf>
    <xf numFmtId="0" fontId="0" fillId="0" borderId="0" xfId="0" applyFont="1" applyFill="1" applyAlignment="1" applyProtection="1">
      <alignment vertical="center" wrapText="1"/>
    </xf>
    <xf numFmtId="176" fontId="0" fillId="0" borderId="0" xfId="0" applyNumberFormat="1" applyFont="1" applyFill="1" applyAlignment="1" applyProtection="1">
      <alignment vertical="center" wrapText="1"/>
    </xf>
    <xf numFmtId="49" fontId="0" fillId="0" borderId="0" xfId="0" applyNumberFormat="1" applyFont="1" applyFill="1" applyAlignment="1" applyProtection="1">
      <alignment vertical="center" wrapText="1"/>
    </xf>
    <xf numFmtId="0" fontId="3" fillId="0" borderId="0" xfId="0" applyFont="1" applyFill="1" applyAlignment="1" applyProtection="1">
      <alignment vertical="center"/>
    </xf>
    <xf numFmtId="176" fontId="0" fillId="0" borderId="0" xfId="0" applyNumberFormat="1" applyFont="1" applyFill="1" applyAlignment="1" applyProtection="1">
      <alignment vertical="center"/>
    </xf>
    <xf numFmtId="0" fontId="4" fillId="0" borderId="0" xfId="0" applyFont="1" applyFill="1" applyAlignment="1" applyProtection="1">
      <alignment horizontal="center" vertical="center" wrapText="1"/>
    </xf>
    <xf numFmtId="176" fontId="4" fillId="0" borderId="0" xfId="0" applyNumberFormat="1" applyFont="1" applyFill="1" applyAlignment="1" applyProtection="1">
      <alignment horizontal="center" vertical="center" wrapText="1"/>
    </xf>
    <xf numFmtId="49" fontId="4" fillId="0" borderId="0" xfId="0" applyNumberFormat="1" applyFont="1" applyFill="1" applyAlignment="1" applyProtection="1">
      <alignment horizontal="center" vertical="center" wrapText="1"/>
    </xf>
    <xf numFmtId="0" fontId="5" fillId="0" borderId="0" xfId="0" applyFont="1" applyFill="1" applyAlignment="1" applyProtection="1">
      <alignment horizontal="center" vertical="center" wrapText="1"/>
    </xf>
    <xf numFmtId="176" fontId="5" fillId="0" borderId="0" xfId="0" applyNumberFormat="1" applyFont="1" applyFill="1" applyAlignment="1" applyProtection="1">
      <alignment horizontal="center" vertical="center" wrapText="1"/>
    </xf>
    <xf numFmtId="0" fontId="5" fillId="0" borderId="0" xfId="0" applyFont="1" applyFill="1" applyBorder="1" applyAlignment="1" applyProtection="1">
      <alignment vertical="center" wrapText="1"/>
    </xf>
    <xf numFmtId="49"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wrapText="1"/>
      <protection locked="0"/>
    </xf>
    <xf numFmtId="176"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2" fillId="0" borderId="0" xfId="0" applyNumberFormat="1" applyFont="1" applyFill="1" applyAlignment="1" applyProtection="1">
      <alignment horizontal="center" vertical="center" wrapText="1"/>
    </xf>
    <xf numFmtId="176" fontId="2" fillId="0" borderId="0" xfId="0" applyNumberFormat="1" applyFont="1" applyFill="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77" fontId="2" fillId="0" borderId="0" xfId="0" applyNumberFormat="1" applyFont="1" applyFill="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80"/>
  <sheetViews>
    <sheetView tabSelected="1" view="pageBreakPreview" zoomScale="85" zoomScaleNormal="130" workbookViewId="0">
      <pane ySplit="4" topLeftCell="A68" activePane="bottomLeft" state="frozen"/>
      <selection/>
      <selection pane="bottomLeft" activeCell="J76" sqref="J76"/>
    </sheetView>
  </sheetViews>
  <sheetFormatPr defaultColWidth="9" defaultRowHeight="39" customHeight="1"/>
  <cols>
    <col min="1" max="1" width="7.125" style="4" customWidth="1"/>
    <col min="2" max="2" width="4.125" style="5" customWidth="1"/>
    <col min="3" max="3" width="11.6333333333333" style="4" customWidth="1"/>
    <col min="4" max="4" width="9.5" style="4" customWidth="1"/>
    <col min="5" max="5" width="9.375" style="6" customWidth="1"/>
    <col min="6" max="6" width="8.875" style="6" customWidth="1"/>
    <col min="7" max="7" width="33.5083333333333" style="4" customWidth="1"/>
    <col min="8" max="12" width="6.5" style="4" customWidth="1"/>
    <col min="13" max="13" width="13.65" style="4" customWidth="1"/>
    <col min="14" max="16" width="11.5" style="4" customWidth="1"/>
    <col min="17" max="17" width="8.625" style="4" customWidth="1"/>
    <col min="18" max="250" width="6.5" style="4" customWidth="1"/>
    <col min="251" max="251" width="6.5" style="4"/>
    <col min="252" max="16384" width="9" style="4"/>
  </cols>
  <sheetData>
    <row r="1" ht="13" customHeight="1" spans="1:2">
      <c r="A1" s="7" t="s">
        <v>0</v>
      </c>
      <c r="B1" s="8"/>
    </row>
    <row r="2" ht="24" customHeight="1" spans="1:17">
      <c r="A2" s="9" t="s">
        <v>1</v>
      </c>
      <c r="B2" s="10"/>
      <c r="C2" s="9"/>
      <c r="D2" s="9"/>
      <c r="E2" s="11"/>
      <c r="F2" s="11"/>
      <c r="G2" s="9"/>
      <c r="H2" s="9"/>
      <c r="I2" s="9"/>
      <c r="J2" s="9"/>
      <c r="K2" s="9"/>
      <c r="L2" s="9"/>
      <c r="M2" s="9"/>
      <c r="N2" s="9"/>
      <c r="O2" s="9"/>
      <c r="P2" s="9"/>
      <c r="Q2" s="9"/>
    </row>
    <row r="3" ht="18" customHeight="1" spans="1:17">
      <c r="A3" s="12"/>
      <c r="B3" s="13"/>
      <c r="C3" s="12"/>
      <c r="D3" s="14"/>
      <c r="E3" s="15"/>
      <c r="F3" s="15"/>
      <c r="G3" s="16"/>
      <c r="H3" s="16"/>
      <c r="I3" s="16"/>
      <c r="J3" s="16"/>
      <c r="K3" s="16"/>
      <c r="L3" s="16"/>
      <c r="M3" s="16"/>
      <c r="N3" s="16"/>
      <c r="O3" s="14" t="s">
        <v>2</v>
      </c>
      <c r="P3" s="14"/>
      <c r="Q3" s="14"/>
    </row>
    <row r="4" s="1" customFormat="1" ht="24" spans="1:17">
      <c r="A4" s="17" t="s">
        <v>3</v>
      </c>
      <c r="B4" s="18" t="s">
        <v>4</v>
      </c>
      <c r="C4" s="17" t="s">
        <v>5</v>
      </c>
      <c r="D4" s="17" t="s">
        <v>6</v>
      </c>
      <c r="E4" s="19" t="s">
        <v>7</v>
      </c>
      <c r="F4" s="19" t="s">
        <v>8</v>
      </c>
      <c r="G4" s="17" t="s">
        <v>9</v>
      </c>
      <c r="H4" s="17" t="s">
        <v>10</v>
      </c>
      <c r="I4" s="17" t="s">
        <v>11</v>
      </c>
      <c r="J4" s="17" t="s">
        <v>12</v>
      </c>
      <c r="K4" s="17" t="s">
        <v>13</v>
      </c>
      <c r="L4" s="17" t="s">
        <v>14</v>
      </c>
      <c r="M4" s="17" t="s">
        <v>15</v>
      </c>
      <c r="N4" s="17" t="s">
        <v>16</v>
      </c>
      <c r="O4" s="17" t="s">
        <v>17</v>
      </c>
      <c r="P4" s="17" t="s">
        <v>18</v>
      </c>
      <c r="Q4" s="17" t="s">
        <v>19</v>
      </c>
    </row>
    <row r="5" s="1" customFormat="1" customHeight="1" spans="1:17">
      <c r="A5" s="20" t="s">
        <v>20</v>
      </c>
      <c r="B5" s="21">
        <v>1</v>
      </c>
      <c r="C5" s="22" t="s">
        <v>21</v>
      </c>
      <c r="D5" s="23" t="s">
        <v>22</v>
      </c>
      <c r="E5" s="24">
        <v>2021.06</v>
      </c>
      <c r="F5" s="24">
        <v>2021.12</v>
      </c>
      <c r="G5" s="22" t="s">
        <v>23</v>
      </c>
      <c r="H5" s="22" t="s">
        <v>24</v>
      </c>
      <c r="I5" s="22" t="s">
        <v>25</v>
      </c>
      <c r="J5" s="22" t="s">
        <v>25</v>
      </c>
      <c r="K5" s="22" t="s">
        <v>26</v>
      </c>
      <c r="L5" s="22" t="s">
        <v>25</v>
      </c>
      <c r="M5" s="22" t="s">
        <v>27</v>
      </c>
      <c r="N5" s="22">
        <v>28</v>
      </c>
      <c r="O5" s="22" t="s">
        <v>28</v>
      </c>
      <c r="P5" s="22" t="s">
        <v>29</v>
      </c>
      <c r="Q5" s="17"/>
    </row>
    <row r="6" s="1" customFormat="1" ht="60" spans="1:17">
      <c r="A6" s="25"/>
      <c r="B6" s="21">
        <v>2</v>
      </c>
      <c r="C6" s="22" t="s">
        <v>30</v>
      </c>
      <c r="D6" s="23" t="s">
        <v>22</v>
      </c>
      <c r="E6" s="24">
        <v>2021.01</v>
      </c>
      <c r="F6" s="24">
        <v>2021.12</v>
      </c>
      <c r="G6" s="22" t="s">
        <v>31</v>
      </c>
      <c r="H6" s="22" t="s">
        <v>24</v>
      </c>
      <c r="I6" s="22" t="s">
        <v>25</v>
      </c>
      <c r="J6" s="22" t="s">
        <v>25</v>
      </c>
      <c r="K6" s="22" t="s">
        <v>26</v>
      </c>
      <c r="L6" s="22" t="s">
        <v>25</v>
      </c>
      <c r="M6" s="22" t="s">
        <v>32</v>
      </c>
      <c r="N6" s="22">
        <v>12.4</v>
      </c>
      <c r="O6" s="22" t="s">
        <v>33</v>
      </c>
      <c r="P6" s="22" t="s">
        <v>34</v>
      </c>
      <c r="Q6" s="17"/>
    </row>
    <row r="7" s="1" customFormat="1" ht="60" spans="1:17">
      <c r="A7" s="25"/>
      <c r="B7" s="21">
        <v>3</v>
      </c>
      <c r="C7" s="22" t="s">
        <v>35</v>
      </c>
      <c r="D7" s="23" t="s">
        <v>22</v>
      </c>
      <c r="E7" s="24">
        <v>2021.04</v>
      </c>
      <c r="F7" s="24">
        <v>2022.12</v>
      </c>
      <c r="G7" s="22" t="s">
        <v>31</v>
      </c>
      <c r="H7" s="22" t="s">
        <v>24</v>
      </c>
      <c r="I7" s="22" t="s">
        <v>36</v>
      </c>
      <c r="J7" s="22" t="s">
        <v>36</v>
      </c>
      <c r="K7" s="22" t="s">
        <v>37</v>
      </c>
      <c r="L7" s="22" t="s">
        <v>36</v>
      </c>
      <c r="M7" s="22" t="s">
        <v>38</v>
      </c>
      <c r="N7" s="22">
        <v>0.75</v>
      </c>
      <c r="O7" s="22" t="s">
        <v>33</v>
      </c>
      <c r="P7" s="22" t="s">
        <v>34</v>
      </c>
      <c r="Q7" s="22"/>
    </row>
    <row r="8" s="1" customFormat="1" ht="72" spans="1:17">
      <c r="A8" s="25"/>
      <c r="B8" s="21">
        <v>4</v>
      </c>
      <c r="C8" s="22" t="s">
        <v>39</v>
      </c>
      <c r="D8" s="23" t="s">
        <v>22</v>
      </c>
      <c r="E8" s="24">
        <v>2021.01</v>
      </c>
      <c r="F8" s="24" t="s">
        <v>40</v>
      </c>
      <c r="G8" s="22" t="s">
        <v>41</v>
      </c>
      <c r="H8" s="22" t="s">
        <v>24</v>
      </c>
      <c r="I8" s="22" t="s">
        <v>25</v>
      </c>
      <c r="J8" s="22" t="s">
        <v>25</v>
      </c>
      <c r="K8" s="22" t="s">
        <v>26</v>
      </c>
      <c r="L8" s="22" t="s">
        <v>25</v>
      </c>
      <c r="M8" s="22" t="s">
        <v>42</v>
      </c>
      <c r="N8" s="22">
        <f>10.05*2</f>
        <v>20.1</v>
      </c>
      <c r="O8" s="22" t="s">
        <v>28</v>
      </c>
      <c r="P8" s="22" t="s">
        <v>29</v>
      </c>
      <c r="Q8" s="22"/>
    </row>
    <row r="9" s="1" customFormat="1" ht="48" spans="1:17">
      <c r="A9" s="25"/>
      <c r="B9" s="21">
        <v>5</v>
      </c>
      <c r="C9" s="22" t="s">
        <v>43</v>
      </c>
      <c r="D9" s="23" t="s">
        <v>22</v>
      </c>
      <c r="E9" s="24" t="s">
        <v>44</v>
      </c>
      <c r="F9" s="24" t="s">
        <v>40</v>
      </c>
      <c r="G9" s="22" t="s">
        <v>45</v>
      </c>
      <c r="H9" s="22" t="s">
        <v>24</v>
      </c>
      <c r="I9" s="22" t="s">
        <v>46</v>
      </c>
      <c r="J9" s="22" t="s">
        <v>46</v>
      </c>
      <c r="K9" s="22" t="s">
        <v>37</v>
      </c>
      <c r="L9" s="22" t="s">
        <v>36</v>
      </c>
      <c r="M9" s="22" t="s">
        <v>47</v>
      </c>
      <c r="N9" s="22">
        <v>47</v>
      </c>
      <c r="O9" s="22" t="s">
        <v>48</v>
      </c>
      <c r="P9" s="22" t="s">
        <v>49</v>
      </c>
      <c r="Q9" s="22"/>
    </row>
    <row r="10" s="1" customFormat="1" ht="36" spans="1:17">
      <c r="A10" s="25"/>
      <c r="B10" s="21">
        <v>6</v>
      </c>
      <c r="C10" s="22" t="s">
        <v>50</v>
      </c>
      <c r="D10" s="23" t="s">
        <v>22</v>
      </c>
      <c r="E10" s="24">
        <v>2021.1</v>
      </c>
      <c r="F10" s="24">
        <v>2021.12</v>
      </c>
      <c r="G10" s="22" t="s">
        <v>51</v>
      </c>
      <c r="H10" s="22" t="s">
        <v>24</v>
      </c>
      <c r="I10" s="22" t="s">
        <v>46</v>
      </c>
      <c r="J10" s="22" t="s">
        <v>46</v>
      </c>
      <c r="K10" s="22" t="s">
        <v>37</v>
      </c>
      <c r="L10" s="22" t="s">
        <v>36</v>
      </c>
      <c r="M10" s="22" t="s">
        <v>52</v>
      </c>
      <c r="N10" s="22">
        <v>6</v>
      </c>
      <c r="O10" s="22" t="s">
        <v>48</v>
      </c>
      <c r="P10" s="22" t="s">
        <v>53</v>
      </c>
      <c r="Q10" s="22"/>
    </row>
    <row r="11" s="1" customFormat="1" ht="36" spans="1:17">
      <c r="A11" s="25"/>
      <c r="B11" s="21">
        <v>7</v>
      </c>
      <c r="C11" s="22" t="s">
        <v>54</v>
      </c>
      <c r="D11" s="23" t="s">
        <v>22</v>
      </c>
      <c r="E11" s="24">
        <v>2021.1</v>
      </c>
      <c r="F11" s="24">
        <v>2021.12</v>
      </c>
      <c r="G11" s="22" t="s">
        <v>55</v>
      </c>
      <c r="H11" s="22" t="s">
        <v>24</v>
      </c>
      <c r="I11" s="22" t="s">
        <v>46</v>
      </c>
      <c r="J11" s="22" t="s">
        <v>46</v>
      </c>
      <c r="K11" s="22" t="s">
        <v>37</v>
      </c>
      <c r="L11" s="22" t="s">
        <v>36</v>
      </c>
      <c r="M11" s="22" t="s">
        <v>52</v>
      </c>
      <c r="N11" s="22">
        <v>14.9742</v>
      </c>
      <c r="O11" s="22" t="s">
        <v>48</v>
      </c>
      <c r="P11" s="22" t="s">
        <v>53</v>
      </c>
      <c r="Q11" s="22"/>
    </row>
    <row r="12" s="1" customFormat="1" ht="36" spans="1:17">
      <c r="A12" s="25"/>
      <c r="B12" s="21">
        <v>8</v>
      </c>
      <c r="C12" s="22" t="s">
        <v>56</v>
      </c>
      <c r="D12" s="23" t="s">
        <v>22</v>
      </c>
      <c r="E12" s="24">
        <v>2021.1</v>
      </c>
      <c r="F12" s="24">
        <v>2021.12</v>
      </c>
      <c r="G12" s="22" t="s">
        <v>57</v>
      </c>
      <c r="H12" s="22" t="s">
        <v>24</v>
      </c>
      <c r="I12" s="23" t="s">
        <v>58</v>
      </c>
      <c r="J12" s="23" t="s">
        <v>58</v>
      </c>
      <c r="K12" s="22" t="s">
        <v>37</v>
      </c>
      <c r="L12" s="22" t="s">
        <v>36</v>
      </c>
      <c r="M12" s="22" t="s">
        <v>52</v>
      </c>
      <c r="N12" s="23">
        <v>30</v>
      </c>
      <c r="O12" s="22" t="s">
        <v>48</v>
      </c>
      <c r="P12" s="22" t="s">
        <v>53</v>
      </c>
      <c r="Q12" s="22"/>
    </row>
    <row r="13" s="1" customFormat="1" ht="36" spans="1:17">
      <c r="A13" s="25"/>
      <c r="B13" s="21">
        <v>9</v>
      </c>
      <c r="C13" s="22" t="s">
        <v>59</v>
      </c>
      <c r="D13" s="23" t="s">
        <v>22</v>
      </c>
      <c r="E13" s="24">
        <v>2021.1</v>
      </c>
      <c r="F13" s="24">
        <v>2021.12</v>
      </c>
      <c r="G13" s="22" t="s">
        <v>60</v>
      </c>
      <c r="H13" s="22" t="s">
        <v>24</v>
      </c>
      <c r="I13" s="23" t="s">
        <v>61</v>
      </c>
      <c r="J13" s="23" t="s">
        <v>61</v>
      </c>
      <c r="K13" s="22" t="s">
        <v>37</v>
      </c>
      <c r="L13" s="22" t="s">
        <v>36</v>
      </c>
      <c r="M13" s="22" t="s">
        <v>52</v>
      </c>
      <c r="N13" s="23">
        <v>11</v>
      </c>
      <c r="O13" s="22" t="s">
        <v>48</v>
      </c>
      <c r="P13" s="22" t="s">
        <v>53</v>
      </c>
      <c r="Q13" s="22"/>
    </row>
    <row r="14" s="1" customFormat="1" ht="36" spans="1:17">
      <c r="A14" s="25"/>
      <c r="B14" s="21">
        <v>10</v>
      </c>
      <c r="C14" s="22" t="s">
        <v>62</v>
      </c>
      <c r="D14" s="23" t="s">
        <v>22</v>
      </c>
      <c r="E14" s="24">
        <v>2021.1</v>
      </c>
      <c r="F14" s="24">
        <v>2021.12</v>
      </c>
      <c r="G14" s="22" t="s">
        <v>63</v>
      </c>
      <c r="H14" s="22" t="s">
        <v>24</v>
      </c>
      <c r="I14" s="23" t="s">
        <v>61</v>
      </c>
      <c r="J14" s="23" t="s">
        <v>61</v>
      </c>
      <c r="K14" s="22" t="s">
        <v>37</v>
      </c>
      <c r="L14" s="22" t="s">
        <v>36</v>
      </c>
      <c r="M14" s="22" t="s">
        <v>52</v>
      </c>
      <c r="N14" s="23">
        <v>19</v>
      </c>
      <c r="O14" s="22" t="s">
        <v>48</v>
      </c>
      <c r="P14" s="22" t="s">
        <v>53</v>
      </c>
      <c r="Q14" s="22"/>
    </row>
    <row r="15" s="1" customFormat="1" ht="36" spans="1:17">
      <c r="A15" s="25"/>
      <c r="B15" s="21">
        <v>11</v>
      </c>
      <c r="C15" s="22" t="s">
        <v>64</v>
      </c>
      <c r="D15" s="23" t="s">
        <v>22</v>
      </c>
      <c r="E15" s="24">
        <v>2021.1</v>
      </c>
      <c r="F15" s="24">
        <v>2021.12</v>
      </c>
      <c r="G15" s="22" t="s">
        <v>65</v>
      </c>
      <c r="H15" s="22" t="s">
        <v>24</v>
      </c>
      <c r="I15" s="23" t="s">
        <v>66</v>
      </c>
      <c r="J15" s="23" t="s">
        <v>66</v>
      </c>
      <c r="K15" s="22" t="s">
        <v>37</v>
      </c>
      <c r="L15" s="22" t="s">
        <v>36</v>
      </c>
      <c r="M15" s="22" t="s">
        <v>52</v>
      </c>
      <c r="N15" s="23">
        <v>120</v>
      </c>
      <c r="O15" s="22" t="s">
        <v>48</v>
      </c>
      <c r="P15" s="22" t="s">
        <v>53</v>
      </c>
      <c r="Q15" s="22"/>
    </row>
    <row r="16" s="1" customFormat="1" ht="48" spans="1:17">
      <c r="A16" s="26"/>
      <c r="B16" s="21">
        <v>12</v>
      </c>
      <c r="C16" s="22" t="s">
        <v>67</v>
      </c>
      <c r="D16" s="23" t="s">
        <v>22</v>
      </c>
      <c r="E16" s="24">
        <v>2021.1</v>
      </c>
      <c r="F16" s="24">
        <v>2021.12</v>
      </c>
      <c r="G16" s="22" t="s">
        <v>68</v>
      </c>
      <c r="H16" s="22" t="s">
        <v>24</v>
      </c>
      <c r="I16" s="23" t="s">
        <v>58</v>
      </c>
      <c r="J16" s="23" t="s">
        <v>58</v>
      </c>
      <c r="K16" s="22" t="s">
        <v>37</v>
      </c>
      <c r="L16" s="22" t="s">
        <v>36</v>
      </c>
      <c r="M16" s="22" t="s">
        <v>52</v>
      </c>
      <c r="N16" s="23">
        <v>75.94</v>
      </c>
      <c r="O16" s="22" t="s">
        <v>48</v>
      </c>
      <c r="P16" s="22" t="s">
        <v>53</v>
      </c>
      <c r="Q16" s="22"/>
    </row>
    <row r="17" s="1" customFormat="1" ht="36" spans="1:17">
      <c r="A17" s="20" t="s">
        <v>20</v>
      </c>
      <c r="B17" s="21">
        <v>13</v>
      </c>
      <c r="C17" s="22" t="s">
        <v>69</v>
      </c>
      <c r="D17" s="23" t="s">
        <v>22</v>
      </c>
      <c r="E17" s="24">
        <v>2021.1</v>
      </c>
      <c r="F17" s="24">
        <v>2021.12</v>
      </c>
      <c r="G17" s="22" t="s">
        <v>70</v>
      </c>
      <c r="H17" s="22" t="s">
        <v>24</v>
      </c>
      <c r="I17" s="23" t="s">
        <v>58</v>
      </c>
      <c r="J17" s="23" t="s">
        <v>58</v>
      </c>
      <c r="K17" s="22" t="s">
        <v>37</v>
      </c>
      <c r="L17" s="22" t="s">
        <v>36</v>
      </c>
      <c r="M17" s="22" t="s">
        <v>52</v>
      </c>
      <c r="N17" s="23">
        <v>104.8131</v>
      </c>
      <c r="O17" s="22" t="s">
        <v>48</v>
      </c>
      <c r="P17" s="22" t="s">
        <v>53</v>
      </c>
      <c r="Q17" s="22"/>
    </row>
    <row r="18" s="1" customFormat="1" ht="36" spans="1:17">
      <c r="A18" s="25"/>
      <c r="B18" s="21">
        <v>14</v>
      </c>
      <c r="C18" s="22" t="s">
        <v>71</v>
      </c>
      <c r="D18" s="23" t="s">
        <v>22</v>
      </c>
      <c r="E18" s="24">
        <v>2021.1</v>
      </c>
      <c r="F18" s="24">
        <v>2021.12</v>
      </c>
      <c r="G18" s="22" t="s">
        <v>72</v>
      </c>
      <c r="H18" s="22" t="s">
        <v>24</v>
      </c>
      <c r="I18" s="23" t="s">
        <v>58</v>
      </c>
      <c r="J18" s="23" t="s">
        <v>58</v>
      </c>
      <c r="K18" s="22" t="s">
        <v>37</v>
      </c>
      <c r="L18" s="22" t="s">
        <v>36</v>
      </c>
      <c r="M18" s="22" t="s">
        <v>52</v>
      </c>
      <c r="N18" s="23">
        <v>72.7599</v>
      </c>
      <c r="O18" s="22" t="s">
        <v>48</v>
      </c>
      <c r="P18" s="22" t="s">
        <v>53</v>
      </c>
      <c r="Q18" s="22"/>
    </row>
    <row r="19" s="1" customFormat="1" ht="36" spans="1:17">
      <c r="A19" s="25"/>
      <c r="B19" s="21">
        <v>15</v>
      </c>
      <c r="C19" s="22" t="s">
        <v>73</v>
      </c>
      <c r="D19" s="23" t="s">
        <v>22</v>
      </c>
      <c r="E19" s="24">
        <v>2021.1</v>
      </c>
      <c r="F19" s="24">
        <v>2021.12</v>
      </c>
      <c r="G19" s="22" t="s">
        <v>74</v>
      </c>
      <c r="H19" s="22" t="s">
        <v>24</v>
      </c>
      <c r="I19" s="23" t="s">
        <v>58</v>
      </c>
      <c r="J19" s="23" t="s">
        <v>58</v>
      </c>
      <c r="K19" s="22" t="s">
        <v>37</v>
      </c>
      <c r="L19" s="22" t="s">
        <v>36</v>
      </c>
      <c r="M19" s="22" t="s">
        <v>52</v>
      </c>
      <c r="N19" s="23">
        <v>6.9737</v>
      </c>
      <c r="O19" s="22" t="s">
        <v>48</v>
      </c>
      <c r="P19" s="22" t="s">
        <v>53</v>
      </c>
      <c r="Q19" s="22"/>
    </row>
    <row r="20" s="1" customFormat="1" ht="40" customHeight="1" spans="1:17">
      <c r="A20" s="25"/>
      <c r="B20" s="21">
        <v>16</v>
      </c>
      <c r="C20" s="24" t="s">
        <v>75</v>
      </c>
      <c r="D20" s="22" t="s">
        <v>22</v>
      </c>
      <c r="E20" s="24">
        <v>2021.01</v>
      </c>
      <c r="F20" s="24" t="s">
        <v>40</v>
      </c>
      <c r="G20" s="22" t="s">
        <v>76</v>
      </c>
      <c r="H20" s="22" t="s">
        <v>24</v>
      </c>
      <c r="I20" s="22" t="s">
        <v>77</v>
      </c>
      <c r="J20" s="22" t="s">
        <v>77</v>
      </c>
      <c r="K20" s="22" t="s">
        <v>78</v>
      </c>
      <c r="L20" s="22" t="s">
        <v>77</v>
      </c>
      <c r="M20" s="22" t="s">
        <v>32</v>
      </c>
      <c r="N20" s="22">
        <v>400</v>
      </c>
      <c r="O20" s="22" t="s">
        <v>79</v>
      </c>
      <c r="P20" s="22" t="s">
        <v>80</v>
      </c>
      <c r="Q20" s="24"/>
    </row>
    <row r="21" s="1" customFormat="1" ht="40" customHeight="1" spans="1:17">
      <c r="A21" s="25"/>
      <c r="B21" s="21">
        <v>17</v>
      </c>
      <c r="C21" s="22" t="s">
        <v>81</v>
      </c>
      <c r="D21" s="22" t="s">
        <v>22</v>
      </c>
      <c r="E21" s="24">
        <v>2022.01</v>
      </c>
      <c r="F21" s="24" t="s">
        <v>40</v>
      </c>
      <c r="G21" s="22" t="s">
        <v>82</v>
      </c>
      <c r="H21" s="22" t="s">
        <v>24</v>
      </c>
      <c r="I21" s="28" t="s">
        <v>46</v>
      </c>
      <c r="J21" s="22" t="s">
        <v>46</v>
      </c>
      <c r="K21" s="22" t="s">
        <v>37</v>
      </c>
      <c r="L21" s="22" t="s">
        <v>36</v>
      </c>
      <c r="M21" s="22" t="s">
        <v>52</v>
      </c>
      <c r="N21" s="22">
        <v>85</v>
      </c>
      <c r="O21" s="22" t="s">
        <v>83</v>
      </c>
      <c r="P21" s="22" t="s">
        <v>84</v>
      </c>
      <c r="Q21" s="24"/>
    </row>
    <row r="22" s="1" customFormat="1" ht="40" customHeight="1" spans="1:17">
      <c r="A22" s="25"/>
      <c r="B22" s="21">
        <v>18</v>
      </c>
      <c r="C22" s="24" t="s">
        <v>85</v>
      </c>
      <c r="D22" s="22" t="s">
        <v>22</v>
      </c>
      <c r="E22" s="24">
        <v>2021.01</v>
      </c>
      <c r="F22" s="24" t="s">
        <v>40</v>
      </c>
      <c r="G22" s="22" t="s">
        <v>86</v>
      </c>
      <c r="H22" s="22" t="s">
        <v>24</v>
      </c>
      <c r="I22" s="22" t="s">
        <v>87</v>
      </c>
      <c r="J22" s="22" t="s">
        <v>88</v>
      </c>
      <c r="K22" s="22" t="s">
        <v>89</v>
      </c>
      <c r="L22" s="22" t="s">
        <v>88</v>
      </c>
      <c r="M22" s="22" t="s">
        <v>32</v>
      </c>
      <c r="N22" s="34">
        <v>0.2939</v>
      </c>
      <c r="O22" s="22" t="s">
        <v>90</v>
      </c>
      <c r="P22" s="22" t="s">
        <v>90</v>
      </c>
      <c r="Q22" s="24"/>
    </row>
    <row r="23" s="1" customFormat="1" ht="48" spans="1:17">
      <c r="A23" s="25"/>
      <c r="B23" s="21">
        <v>19</v>
      </c>
      <c r="C23" s="24" t="s">
        <v>91</v>
      </c>
      <c r="D23" s="22" t="s">
        <v>22</v>
      </c>
      <c r="E23" s="24">
        <v>2021.01</v>
      </c>
      <c r="F23" s="24" t="s">
        <v>40</v>
      </c>
      <c r="G23" s="22" t="s">
        <v>92</v>
      </c>
      <c r="H23" s="22" t="s">
        <v>24</v>
      </c>
      <c r="I23" s="22" t="s">
        <v>87</v>
      </c>
      <c r="J23" s="22" t="s">
        <v>93</v>
      </c>
      <c r="K23" s="22" t="s">
        <v>94</v>
      </c>
      <c r="L23" s="22" t="s">
        <v>93</v>
      </c>
      <c r="M23" s="22" t="s">
        <v>52</v>
      </c>
      <c r="N23" s="22">
        <v>4.1482</v>
      </c>
      <c r="O23" s="22" t="s">
        <v>83</v>
      </c>
      <c r="P23" s="22" t="s">
        <v>84</v>
      </c>
      <c r="Q23" s="24"/>
    </row>
    <row r="24" s="1" customFormat="1" ht="40" customHeight="1" spans="1:17">
      <c r="A24" s="25"/>
      <c r="B24" s="21">
        <v>20</v>
      </c>
      <c r="C24" s="27" t="s">
        <v>95</v>
      </c>
      <c r="D24" s="22" t="s">
        <v>22</v>
      </c>
      <c r="E24" s="24">
        <v>2022.01</v>
      </c>
      <c r="F24" s="24" t="s">
        <v>40</v>
      </c>
      <c r="G24" s="22" t="s">
        <v>96</v>
      </c>
      <c r="H24" s="22" t="s">
        <v>24</v>
      </c>
      <c r="I24" s="22" t="s">
        <v>97</v>
      </c>
      <c r="J24" s="22" t="s">
        <v>97</v>
      </c>
      <c r="K24" s="22" t="s">
        <v>98</v>
      </c>
      <c r="L24" s="22" t="s">
        <v>99</v>
      </c>
      <c r="M24" s="22" t="s">
        <v>52</v>
      </c>
      <c r="N24" s="22">
        <v>90</v>
      </c>
      <c r="O24" s="22" t="s">
        <v>83</v>
      </c>
      <c r="P24" s="22" t="s">
        <v>84</v>
      </c>
      <c r="Q24" s="22"/>
    </row>
    <row r="25" s="1" customFormat="1" ht="60" spans="1:17">
      <c r="A25" s="25"/>
      <c r="B25" s="21">
        <v>21</v>
      </c>
      <c r="C25" s="28" t="s">
        <v>100</v>
      </c>
      <c r="D25" s="22" t="s">
        <v>22</v>
      </c>
      <c r="E25" s="24">
        <v>2021.08</v>
      </c>
      <c r="F25" s="24">
        <v>2021.12</v>
      </c>
      <c r="G25" s="22" t="s">
        <v>101</v>
      </c>
      <c r="H25" s="22" t="s">
        <v>24</v>
      </c>
      <c r="I25" s="22" t="s">
        <v>102</v>
      </c>
      <c r="J25" s="22" t="s">
        <v>102</v>
      </c>
      <c r="K25" s="22" t="s">
        <v>103</v>
      </c>
      <c r="L25" s="22" t="s">
        <v>104</v>
      </c>
      <c r="M25" s="22" t="s">
        <v>105</v>
      </c>
      <c r="N25" s="22">
        <v>51</v>
      </c>
      <c r="O25" s="28" t="s">
        <v>106</v>
      </c>
      <c r="P25" s="28" t="s">
        <v>107</v>
      </c>
      <c r="Q25" s="22"/>
    </row>
    <row r="26" s="1" customFormat="1" ht="40" customHeight="1" spans="1:17">
      <c r="A26" s="25"/>
      <c r="B26" s="21">
        <v>22</v>
      </c>
      <c r="C26" s="22" t="s">
        <v>108</v>
      </c>
      <c r="D26" s="22" t="s">
        <v>22</v>
      </c>
      <c r="E26" s="24">
        <v>2021.06</v>
      </c>
      <c r="F26" s="24">
        <v>2021.1</v>
      </c>
      <c r="G26" s="22" t="s">
        <v>109</v>
      </c>
      <c r="H26" s="28" t="s">
        <v>24</v>
      </c>
      <c r="I26" s="28" t="s">
        <v>110</v>
      </c>
      <c r="J26" s="22" t="s">
        <v>111</v>
      </c>
      <c r="K26" s="22" t="s">
        <v>112</v>
      </c>
      <c r="L26" s="22" t="s">
        <v>104</v>
      </c>
      <c r="M26" s="35" t="s">
        <v>113</v>
      </c>
      <c r="N26" s="22">
        <v>34</v>
      </c>
      <c r="O26" s="22" t="s">
        <v>114</v>
      </c>
      <c r="P26" s="22" t="s">
        <v>115</v>
      </c>
      <c r="Q26" s="22"/>
    </row>
    <row r="27" s="1" customFormat="1" ht="72" spans="1:17">
      <c r="A27" s="25"/>
      <c r="B27" s="21">
        <v>23</v>
      </c>
      <c r="C27" s="22" t="s">
        <v>116</v>
      </c>
      <c r="D27" s="22" t="s">
        <v>22</v>
      </c>
      <c r="E27" s="24" t="s">
        <v>117</v>
      </c>
      <c r="F27" s="24">
        <v>2021.11</v>
      </c>
      <c r="G27" s="22" t="s">
        <v>118</v>
      </c>
      <c r="H27" s="28" t="s">
        <v>24</v>
      </c>
      <c r="I27" s="22" t="s">
        <v>119</v>
      </c>
      <c r="J27" s="22" t="s">
        <v>119</v>
      </c>
      <c r="K27" s="22" t="s">
        <v>103</v>
      </c>
      <c r="L27" s="22" t="s">
        <v>104</v>
      </c>
      <c r="M27" s="35" t="s">
        <v>113</v>
      </c>
      <c r="N27" s="22">
        <v>38</v>
      </c>
      <c r="O27" s="27" t="s">
        <v>120</v>
      </c>
      <c r="P27" s="27" t="s">
        <v>121</v>
      </c>
      <c r="Q27" s="22"/>
    </row>
    <row r="28" s="1" customFormat="1" ht="40" customHeight="1" spans="1:17">
      <c r="A28" s="25"/>
      <c r="B28" s="21">
        <v>24</v>
      </c>
      <c r="C28" s="22" t="s">
        <v>122</v>
      </c>
      <c r="D28" s="22" t="s">
        <v>22</v>
      </c>
      <c r="E28" s="24">
        <v>2021.11</v>
      </c>
      <c r="F28" s="24">
        <v>2021.12</v>
      </c>
      <c r="G28" s="22" t="s">
        <v>123</v>
      </c>
      <c r="H28" s="28" t="s">
        <v>24</v>
      </c>
      <c r="I28" s="22" t="s">
        <v>124</v>
      </c>
      <c r="J28" s="22" t="s">
        <v>124</v>
      </c>
      <c r="K28" s="22" t="s">
        <v>103</v>
      </c>
      <c r="L28" s="22" t="s">
        <v>104</v>
      </c>
      <c r="M28" s="35" t="s">
        <v>113</v>
      </c>
      <c r="N28" s="22">
        <v>21</v>
      </c>
      <c r="O28" s="27" t="s">
        <v>120</v>
      </c>
      <c r="P28" s="27" t="s">
        <v>121</v>
      </c>
      <c r="Q28" s="22"/>
    </row>
    <row r="29" s="1" customFormat="1" ht="40" customHeight="1" spans="1:17">
      <c r="A29" s="26"/>
      <c r="B29" s="21">
        <v>25</v>
      </c>
      <c r="C29" s="22" t="s">
        <v>125</v>
      </c>
      <c r="D29" s="22" t="s">
        <v>22</v>
      </c>
      <c r="E29" s="24">
        <v>2021.11</v>
      </c>
      <c r="F29" s="24">
        <v>2021.12</v>
      </c>
      <c r="G29" s="22" t="s">
        <v>126</v>
      </c>
      <c r="H29" s="28" t="s">
        <v>24</v>
      </c>
      <c r="I29" s="22" t="s">
        <v>127</v>
      </c>
      <c r="J29" s="22" t="s">
        <v>127</v>
      </c>
      <c r="K29" s="22" t="s">
        <v>103</v>
      </c>
      <c r="L29" s="22" t="s">
        <v>104</v>
      </c>
      <c r="M29" s="35" t="s">
        <v>113</v>
      </c>
      <c r="N29" s="22">
        <v>20.8</v>
      </c>
      <c r="O29" s="27" t="s">
        <v>120</v>
      </c>
      <c r="P29" s="22" t="s">
        <v>115</v>
      </c>
      <c r="Q29" s="22"/>
    </row>
    <row r="30" s="1" customFormat="1" ht="40" customHeight="1" spans="1:17">
      <c r="A30" s="29" t="s">
        <v>20</v>
      </c>
      <c r="B30" s="21">
        <v>26</v>
      </c>
      <c r="C30" s="22" t="s">
        <v>128</v>
      </c>
      <c r="D30" s="22" t="s">
        <v>22</v>
      </c>
      <c r="E30" s="24">
        <v>2021.11</v>
      </c>
      <c r="F30" s="24">
        <v>2021.12</v>
      </c>
      <c r="G30" s="22" t="s">
        <v>129</v>
      </c>
      <c r="H30" s="28" t="s">
        <v>24</v>
      </c>
      <c r="I30" s="22" t="s">
        <v>127</v>
      </c>
      <c r="J30" s="22" t="s">
        <v>127</v>
      </c>
      <c r="K30" s="22" t="s">
        <v>103</v>
      </c>
      <c r="L30" s="22" t="s">
        <v>104</v>
      </c>
      <c r="M30" s="35" t="s">
        <v>113</v>
      </c>
      <c r="N30" s="22">
        <v>11</v>
      </c>
      <c r="O30" s="27" t="s">
        <v>120</v>
      </c>
      <c r="P30" s="22" t="s">
        <v>115</v>
      </c>
      <c r="Q30" s="22"/>
    </row>
    <row r="31" s="1" customFormat="1" ht="40" customHeight="1" spans="1:17">
      <c r="A31" s="29"/>
      <c r="B31" s="21">
        <v>27</v>
      </c>
      <c r="C31" s="22" t="s">
        <v>130</v>
      </c>
      <c r="D31" s="22" t="s">
        <v>22</v>
      </c>
      <c r="E31" s="24">
        <v>2021.11</v>
      </c>
      <c r="F31" s="24">
        <v>2021.12</v>
      </c>
      <c r="G31" s="22" t="s">
        <v>131</v>
      </c>
      <c r="H31" s="28" t="s">
        <v>24</v>
      </c>
      <c r="I31" s="22" t="s">
        <v>127</v>
      </c>
      <c r="J31" s="22" t="s">
        <v>127</v>
      </c>
      <c r="K31" s="22" t="s">
        <v>103</v>
      </c>
      <c r="L31" s="22" t="s">
        <v>104</v>
      </c>
      <c r="M31" s="35" t="s">
        <v>113</v>
      </c>
      <c r="N31" s="22">
        <v>21</v>
      </c>
      <c r="O31" s="27" t="s">
        <v>120</v>
      </c>
      <c r="P31" s="22" t="s">
        <v>115</v>
      </c>
      <c r="Q31" s="22"/>
    </row>
    <row r="32" s="1" customFormat="1" ht="40" customHeight="1" spans="1:17">
      <c r="A32" s="29"/>
      <c r="B32" s="21">
        <v>28</v>
      </c>
      <c r="C32" s="22" t="s">
        <v>132</v>
      </c>
      <c r="D32" s="22" t="s">
        <v>133</v>
      </c>
      <c r="E32" s="24">
        <v>2021.01</v>
      </c>
      <c r="F32" s="24" t="s">
        <v>40</v>
      </c>
      <c r="G32" s="22" t="s">
        <v>132</v>
      </c>
      <c r="H32" s="22" t="s">
        <v>24</v>
      </c>
      <c r="I32" s="22" t="s">
        <v>87</v>
      </c>
      <c r="J32" s="22" t="s">
        <v>93</v>
      </c>
      <c r="K32" s="22" t="s">
        <v>94</v>
      </c>
      <c r="L32" s="22" t="s">
        <v>93</v>
      </c>
      <c r="M32" s="22" t="s">
        <v>32</v>
      </c>
      <c r="N32" s="22">
        <v>95</v>
      </c>
      <c r="O32" s="24" t="s">
        <v>134</v>
      </c>
      <c r="P32" s="24" t="s">
        <v>134</v>
      </c>
      <c r="Q32" s="24"/>
    </row>
    <row r="33" s="1" customFormat="1" ht="40" customHeight="1" spans="1:17">
      <c r="A33" s="29"/>
      <c r="B33" s="21">
        <v>29</v>
      </c>
      <c r="C33" s="24" t="s">
        <v>135</v>
      </c>
      <c r="D33" s="24" t="s">
        <v>133</v>
      </c>
      <c r="E33" s="24">
        <v>2021.01</v>
      </c>
      <c r="F33" s="24" t="s">
        <v>40</v>
      </c>
      <c r="G33" s="22" t="s">
        <v>136</v>
      </c>
      <c r="H33" s="22" t="s">
        <v>24</v>
      </c>
      <c r="I33" s="22" t="s">
        <v>137</v>
      </c>
      <c r="J33" s="22" t="s">
        <v>88</v>
      </c>
      <c r="K33" s="22" t="s">
        <v>89</v>
      </c>
      <c r="L33" s="22" t="s">
        <v>88</v>
      </c>
      <c r="M33" s="22" t="s">
        <v>138</v>
      </c>
      <c r="N33" s="22">
        <v>1200</v>
      </c>
      <c r="O33" s="22" t="s">
        <v>139</v>
      </c>
      <c r="P33" s="22" t="s">
        <v>140</v>
      </c>
      <c r="Q33" s="24"/>
    </row>
    <row r="34" s="1" customFormat="1" ht="40" customHeight="1" spans="1:17">
      <c r="A34" s="29"/>
      <c r="B34" s="21">
        <v>30</v>
      </c>
      <c r="C34" s="24" t="s">
        <v>141</v>
      </c>
      <c r="D34" s="24" t="s">
        <v>133</v>
      </c>
      <c r="E34" s="24">
        <v>2021.01</v>
      </c>
      <c r="F34" s="24" t="s">
        <v>40</v>
      </c>
      <c r="G34" s="22" t="s">
        <v>142</v>
      </c>
      <c r="H34" s="22" t="s">
        <v>24</v>
      </c>
      <c r="I34" s="22" t="s">
        <v>143</v>
      </c>
      <c r="J34" s="22" t="s">
        <v>88</v>
      </c>
      <c r="K34" s="22" t="s">
        <v>89</v>
      </c>
      <c r="L34" s="22" t="s">
        <v>88</v>
      </c>
      <c r="M34" s="22" t="s">
        <v>138</v>
      </c>
      <c r="N34" s="22">
        <v>1204</v>
      </c>
      <c r="O34" s="22" t="s">
        <v>144</v>
      </c>
      <c r="P34" s="22" t="s">
        <v>145</v>
      </c>
      <c r="Q34" s="24"/>
    </row>
    <row r="35" s="1" customFormat="1" ht="40" customHeight="1" spans="1:17">
      <c r="A35" s="30"/>
      <c r="B35" s="21">
        <v>31</v>
      </c>
      <c r="C35" s="24" t="s">
        <v>146</v>
      </c>
      <c r="D35" s="24" t="s">
        <v>133</v>
      </c>
      <c r="E35" s="24">
        <v>2021.01</v>
      </c>
      <c r="F35" s="24" t="s">
        <v>40</v>
      </c>
      <c r="G35" s="22" t="s">
        <v>147</v>
      </c>
      <c r="H35" s="22" t="s">
        <v>24</v>
      </c>
      <c r="I35" s="22" t="s">
        <v>87</v>
      </c>
      <c r="J35" s="22" t="s">
        <v>88</v>
      </c>
      <c r="K35" s="22" t="s">
        <v>89</v>
      </c>
      <c r="L35" s="22" t="s">
        <v>88</v>
      </c>
      <c r="M35" s="22" t="s">
        <v>32</v>
      </c>
      <c r="N35" s="22">
        <v>96.8646</v>
      </c>
      <c r="O35" s="22" t="s">
        <v>147</v>
      </c>
      <c r="P35" s="22" t="s">
        <v>147</v>
      </c>
      <c r="Q35" s="24"/>
    </row>
    <row r="36" s="1" customFormat="1" ht="48" spans="1:17">
      <c r="A36" s="31" t="s">
        <v>148</v>
      </c>
      <c r="B36" s="32">
        <v>1</v>
      </c>
      <c r="C36" s="22" t="s">
        <v>149</v>
      </c>
      <c r="D36" s="28" t="s">
        <v>150</v>
      </c>
      <c r="E36" s="24">
        <v>2021.11</v>
      </c>
      <c r="F36" s="24">
        <v>2021.12</v>
      </c>
      <c r="G36" s="22" t="s">
        <v>151</v>
      </c>
      <c r="H36" s="28" t="s">
        <v>24</v>
      </c>
      <c r="I36" s="22" t="s">
        <v>152</v>
      </c>
      <c r="J36" s="22" t="s">
        <v>152</v>
      </c>
      <c r="K36" s="22" t="s">
        <v>103</v>
      </c>
      <c r="L36" s="22" t="s">
        <v>104</v>
      </c>
      <c r="M36" s="35" t="s">
        <v>153</v>
      </c>
      <c r="N36" s="22">
        <v>21</v>
      </c>
      <c r="O36" s="35" t="s">
        <v>154</v>
      </c>
      <c r="P36" s="35" t="s">
        <v>155</v>
      </c>
      <c r="Q36" s="22"/>
    </row>
    <row r="37" s="1" customFormat="1" ht="36" spans="1:17">
      <c r="A37" s="31"/>
      <c r="B37" s="32">
        <v>3</v>
      </c>
      <c r="C37" s="22" t="s">
        <v>156</v>
      </c>
      <c r="D37" s="28" t="s">
        <v>157</v>
      </c>
      <c r="E37" s="24">
        <v>2021.04</v>
      </c>
      <c r="F37" s="24">
        <v>2021.07</v>
      </c>
      <c r="G37" s="22" t="s">
        <v>158</v>
      </c>
      <c r="H37" s="28" t="s">
        <v>24</v>
      </c>
      <c r="I37" s="28" t="s">
        <v>159</v>
      </c>
      <c r="J37" s="22" t="s">
        <v>119</v>
      </c>
      <c r="K37" s="22" t="s">
        <v>160</v>
      </c>
      <c r="L37" s="22" t="s">
        <v>104</v>
      </c>
      <c r="M37" s="35" t="s">
        <v>161</v>
      </c>
      <c r="N37" s="22">
        <v>106</v>
      </c>
      <c r="O37" s="22" t="s">
        <v>162</v>
      </c>
      <c r="P37" s="22" t="s">
        <v>155</v>
      </c>
      <c r="Q37" s="22"/>
    </row>
    <row r="38" s="1" customFormat="1" customHeight="1" spans="1:17">
      <c r="A38" s="28" t="s">
        <v>148</v>
      </c>
      <c r="B38" s="32">
        <v>4</v>
      </c>
      <c r="C38" s="22" t="s">
        <v>163</v>
      </c>
      <c r="D38" s="28" t="s">
        <v>150</v>
      </c>
      <c r="E38" s="24">
        <v>2021.06</v>
      </c>
      <c r="F38" s="24">
        <v>2021.12</v>
      </c>
      <c r="G38" s="22" t="s">
        <v>164</v>
      </c>
      <c r="H38" s="28" t="s">
        <v>24</v>
      </c>
      <c r="I38" s="28" t="s">
        <v>165</v>
      </c>
      <c r="J38" s="22" t="s">
        <v>111</v>
      </c>
      <c r="K38" s="22" t="s">
        <v>112</v>
      </c>
      <c r="L38" s="22" t="s">
        <v>104</v>
      </c>
      <c r="M38" s="35" t="s">
        <v>113</v>
      </c>
      <c r="N38" s="22">
        <v>77</v>
      </c>
      <c r="O38" s="22" t="s">
        <v>154</v>
      </c>
      <c r="P38" s="22" t="s">
        <v>155</v>
      </c>
      <c r="Q38" s="22"/>
    </row>
    <row r="39" s="1" customFormat="1" customHeight="1" spans="1:17">
      <c r="A39" s="28"/>
      <c r="B39" s="32">
        <v>6</v>
      </c>
      <c r="C39" s="22" t="s">
        <v>166</v>
      </c>
      <c r="D39" s="28" t="s">
        <v>150</v>
      </c>
      <c r="E39" s="24" t="s">
        <v>117</v>
      </c>
      <c r="F39" s="24">
        <v>2021.12</v>
      </c>
      <c r="G39" s="22" t="s">
        <v>167</v>
      </c>
      <c r="H39" s="28" t="s">
        <v>24</v>
      </c>
      <c r="I39" s="28" t="s">
        <v>168</v>
      </c>
      <c r="J39" s="22" t="s">
        <v>127</v>
      </c>
      <c r="K39" s="22" t="s">
        <v>169</v>
      </c>
      <c r="L39" s="22" t="s">
        <v>104</v>
      </c>
      <c r="M39" s="35" t="s">
        <v>113</v>
      </c>
      <c r="N39" s="22">
        <v>24</v>
      </c>
      <c r="O39" s="22" t="s">
        <v>154</v>
      </c>
      <c r="P39" s="22" t="s">
        <v>155</v>
      </c>
      <c r="Q39" s="22"/>
    </row>
    <row r="40" s="1" customFormat="1" ht="60" spans="1:17">
      <c r="A40" s="28"/>
      <c r="B40" s="32">
        <v>7</v>
      </c>
      <c r="C40" s="22" t="s">
        <v>170</v>
      </c>
      <c r="D40" s="28" t="s">
        <v>150</v>
      </c>
      <c r="E40" s="24">
        <v>2021.05</v>
      </c>
      <c r="F40" s="24">
        <v>2021.06</v>
      </c>
      <c r="G40" s="22" t="s">
        <v>171</v>
      </c>
      <c r="H40" s="28" t="s">
        <v>24</v>
      </c>
      <c r="I40" s="28" t="s">
        <v>172</v>
      </c>
      <c r="J40" s="22" t="s">
        <v>119</v>
      </c>
      <c r="K40" s="22" t="s">
        <v>160</v>
      </c>
      <c r="L40" s="22" t="s">
        <v>104</v>
      </c>
      <c r="M40" s="35" t="s">
        <v>113</v>
      </c>
      <c r="N40" s="22">
        <v>44</v>
      </c>
      <c r="O40" s="22" t="s">
        <v>154</v>
      </c>
      <c r="P40" s="22" t="s">
        <v>155</v>
      </c>
      <c r="Q40" s="22"/>
    </row>
    <row r="41" s="1" customFormat="1" ht="60" spans="1:17">
      <c r="A41" s="28"/>
      <c r="B41" s="32">
        <v>8</v>
      </c>
      <c r="C41" s="22" t="s">
        <v>173</v>
      </c>
      <c r="D41" s="22" t="s">
        <v>150</v>
      </c>
      <c r="E41" s="24">
        <v>2021.11</v>
      </c>
      <c r="F41" s="24">
        <v>2021.12</v>
      </c>
      <c r="G41" s="22" t="s">
        <v>174</v>
      </c>
      <c r="H41" s="28" t="s">
        <v>24</v>
      </c>
      <c r="I41" s="22" t="s">
        <v>119</v>
      </c>
      <c r="J41" s="22" t="s">
        <v>119</v>
      </c>
      <c r="K41" s="22" t="s">
        <v>103</v>
      </c>
      <c r="L41" s="22" t="s">
        <v>104</v>
      </c>
      <c r="M41" s="35" t="s">
        <v>113</v>
      </c>
      <c r="N41" s="22">
        <v>28</v>
      </c>
      <c r="O41" s="35" t="s">
        <v>154</v>
      </c>
      <c r="P41" s="35" t="s">
        <v>155</v>
      </c>
      <c r="Q41" s="22"/>
    </row>
    <row r="42" s="1" customFormat="1" ht="36" spans="1:17">
      <c r="A42" s="28"/>
      <c r="B42" s="32">
        <v>10</v>
      </c>
      <c r="C42" s="22" t="s">
        <v>175</v>
      </c>
      <c r="D42" s="28" t="s">
        <v>157</v>
      </c>
      <c r="E42" s="24">
        <v>2021.11</v>
      </c>
      <c r="F42" s="24">
        <v>2022.06</v>
      </c>
      <c r="G42" s="22" t="s">
        <v>176</v>
      </c>
      <c r="H42" s="28" t="s">
        <v>24</v>
      </c>
      <c r="I42" s="22" t="s">
        <v>119</v>
      </c>
      <c r="J42" s="22" t="s">
        <v>119</v>
      </c>
      <c r="K42" s="22" t="s">
        <v>103</v>
      </c>
      <c r="L42" s="22" t="s">
        <v>104</v>
      </c>
      <c r="M42" s="35" t="s">
        <v>113</v>
      </c>
      <c r="N42" s="22">
        <v>15</v>
      </c>
      <c r="O42" s="35" t="s">
        <v>177</v>
      </c>
      <c r="P42" s="27" t="s">
        <v>121</v>
      </c>
      <c r="Q42" s="22"/>
    </row>
    <row r="43" s="1" customFormat="1" customHeight="1" spans="1:17">
      <c r="A43" s="28"/>
      <c r="B43" s="32">
        <v>12</v>
      </c>
      <c r="C43" s="22" t="s">
        <v>178</v>
      </c>
      <c r="D43" s="28" t="s">
        <v>150</v>
      </c>
      <c r="E43" s="24">
        <v>2021.11</v>
      </c>
      <c r="F43" s="24">
        <v>2021.12</v>
      </c>
      <c r="G43" s="22" t="s">
        <v>179</v>
      </c>
      <c r="H43" s="28" t="s">
        <v>24</v>
      </c>
      <c r="I43" s="22" t="s">
        <v>127</v>
      </c>
      <c r="J43" s="22" t="s">
        <v>127</v>
      </c>
      <c r="K43" s="22" t="s">
        <v>103</v>
      </c>
      <c r="L43" s="22" t="s">
        <v>104</v>
      </c>
      <c r="M43" s="35" t="s">
        <v>113</v>
      </c>
      <c r="N43" s="22">
        <v>11.03</v>
      </c>
      <c r="O43" s="35" t="s">
        <v>154</v>
      </c>
      <c r="P43" s="35" t="s">
        <v>155</v>
      </c>
      <c r="Q43" s="22"/>
    </row>
    <row r="44" s="1" customFormat="1" customHeight="1" spans="1:17">
      <c r="A44" s="28" t="s">
        <v>148</v>
      </c>
      <c r="B44" s="32">
        <v>16</v>
      </c>
      <c r="C44" s="22" t="s">
        <v>180</v>
      </c>
      <c r="D44" s="28" t="s">
        <v>150</v>
      </c>
      <c r="E44" s="24">
        <v>2021.11</v>
      </c>
      <c r="F44" s="24">
        <v>2021.12</v>
      </c>
      <c r="G44" s="22" t="s">
        <v>181</v>
      </c>
      <c r="H44" s="28" t="s">
        <v>24</v>
      </c>
      <c r="I44" s="22" t="s">
        <v>119</v>
      </c>
      <c r="J44" s="22" t="s">
        <v>119</v>
      </c>
      <c r="K44" s="22" t="s">
        <v>103</v>
      </c>
      <c r="L44" s="22" t="s">
        <v>104</v>
      </c>
      <c r="M44" s="35" t="s">
        <v>182</v>
      </c>
      <c r="N44" s="22">
        <v>10</v>
      </c>
      <c r="O44" s="35" t="s">
        <v>183</v>
      </c>
      <c r="P44" s="35" t="s">
        <v>155</v>
      </c>
      <c r="Q44" s="22"/>
    </row>
    <row r="45" s="1" customFormat="1" customHeight="1" spans="1:17">
      <c r="A45" s="28"/>
      <c r="B45" s="32">
        <v>17</v>
      </c>
      <c r="C45" s="22" t="s">
        <v>184</v>
      </c>
      <c r="D45" s="28" t="s">
        <v>150</v>
      </c>
      <c r="E45" s="24" t="s">
        <v>117</v>
      </c>
      <c r="F45" s="24">
        <v>2021.12</v>
      </c>
      <c r="G45" s="22" t="s">
        <v>185</v>
      </c>
      <c r="H45" s="28" t="s">
        <v>24</v>
      </c>
      <c r="I45" s="22" t="s">
        <v>119</v>
      </c>
      <c r="J45" s="22" t="s">
        <v>119</v>
      </c>
      <c r="K45" s="22" t="s">
        <v>103</v>
      </c>
      <c r="L45" s="22" t="s">
        <v>104</v>
      </c>
      <c r="M45" s="35" t="s">
        <v>186</v>
      </c>
      <c r="N45" s="22">
        <v>15</v>
      </c>
      <c r="O45" s="35" t="s">
        <v>187</v>
      </c>
      <c r="P45" s="35" t="s">
        <v>155</v>
      </c>
      <c r="Q45" s="22"/>
    </row>
    <row r="46" s="1" customFormat="1" ht="36" spans="1:17">
      <c r="A46" s="28"/>
      <c r="B46" s="32">
        <v>18</v>
      </c>
      <c r="C46" s="22" t="s">
        <v>188</v>
      </c>
      <c r="D46" s="28" t="s">
        <v>150</v>
      </c>
      <c r="E46" s="24">
        <v>2021.08</v>
      </c>
      <c r="F46" s="24">
        <v>2021.12</v>
      </c>
      <c r="G46" s="22" t="s">
        <v>189</v>
      </c>
      <c r="H46" s="28" t="s">
        <v>24</v>
      </c>
      <c r="I46" s="28" t="s">
        <v>190</v>
      </c>
      <c r="J46" s="22" t="s">
        <v>124</v>
      </c>
      <c r="K46" s="22" t="s">
        <v>103</v>
      </c>
      <c r="L46" s="22" t="s">
        <v>104</v>
      </c>
      <c r="M46" s="22" t="s">
        <v>191</v>
      </c>
      <c r="N46" s="22">
        <v>105</v>
      </c>
      <c r="O46" s="22" t="s">
        <v>192</v>
      </c>
      <c r="P46" s="22" t="s">
        <v>155</v>
      </c>
      <c r="Q46" s="22"/>
    </row>
    <row r="47" s="1" customFormat="1" customHeight="1" spans="1:17">
      <c r="A47" s="28"/>
      <c r="B47" s="32">
        <v>19</v>
      </c>
      <c r="C47" s="22" t="s">
        <v>193</v>
      </c>
      <c r="D47" s="22" t="s">
        <v>150</v>
      </c>
      <c r="E47" s="24" t="s">
        <v>194</v>
      </c>
      <c r="F47" s="24">
        <v>2021.12</v>
      </c>
      <c r="G47" s="22" t="s">
        <v>195</v>
      </c>
      <c r="H47" s="22" t="s">
        <v>24</v>
      </c>
      <c r="I47" s="22" t="s">
        <v>196</v>
      </c>
      <c r="J47" s="22" t="s">
        <v>196</v>
      </c>
      <c r="K47" s="22" t="s">
        <v>37</v>
      </c>
      <c r="L47" s="22" t="s">
        <v>36</v>
      </c>
      <c r="M47" s="22" t="s">
        <v>52</v>
      </c>
      <c r="N47" s="23">
        <v>30</v>
      </c>
      <c r="O47" s="22" t="s">
        <v>197</v>
      </c>
      <c r="P47" s="22" t="s">
        <v>53</v>
      </c>
      <c r="Q47" s="22"/>
    </row>
    <row r="48" s="1" customFormat="1" customHeight="1" spans="1:17">
      <c r="A48" s="28"/>
      <c r="B48" s="32">
        <v>20</v>
      </c>
      <c r="C48" s="22" t="s">
        <v>198</v>
      </c>
      <c r="D48" s="22" t="s">
        <v>150</v>
      </c>
      <c r="E48" s="24" t="s">
        <v>194</v>
      </c>
      <c r="F48" s="24">
        <v>2021.12</v>
      </c>
      <c r="G48" s="22" t="s">
        <v>199</v>
      </c>
      <c r="H48" s="22" t="s">
        <v>24</v>
      </c>
      <c r="I48" s="22" t="s">
        <v>58</v>
      </c>
      <c r="J48" s="22" t="s">
        <v>58</v>
      </c>
      <c r="K48" s="22" t="s">
        <v>37</v>
      </c>
      <c r="L48" s="22" t="s">
        <v>36</v>
      </c>
      <c r="M48" s="22" t="s">
        <v>52</v>
      </c>
      <c r="N48" s="22">
        <v>24</v>
      </c>
      <c r="O48" s="22" t="s">
        <v>197</v>
      </c>
      <c r="P48" s="22" t="s">
        <v>53</v>
      </c>
      <c r="Q48" s="22"/>
    </row>
    <row r="49" s="1" customFormat="1" customHeight="1" spans="1:17">
      <c r="A49" s="28"/>
      <c r="B49" s="32">
        <v>21</v>
      </c>
      <c r="C49" s="22" t="s">
        <v>200</v>
      </c>
      <c r="D49" s="22" t="s">
        <v>150</v>
      </c>
      <c r="E49" s="24" t="s">
        <v>194</v>
      </c>
      <c r="F49" s="24">
        <v>2021.12</v>
      </c>
      <c r="G49" s="22" t="s">
        <v>201</v>
      </c>
      <c r="H49" s="22" t="s">
        <v>24</v>
      </c>
      <c r="I49" s="23" t="s">
        <v>202</v>
      </c>
      <c r="J49" s="23" t="s">
        <v>202</v>
      </c>
      <c r="K49" s="22" t="s">
        <v>37</v>
      </c>
      <c r="L49" s="22" t="s">
        <v>36</v>
      </c>
      <c r="M49" s="22" t="s">
        <v>32</v>
      </c>
      <c r="N49" s="23">
        <v>14</v>
      </c>
      <c r="O49" s="22" t="s">
        <v>197</v>
      </c>
      <c r="P49" s="22" t="s">
        <v>53</v>
      </c>
      <c r="Q49" s="22"/>
    </row>
    <row r="50" s="1" customFormat="1" customHeight="1" spans="1:17">
      <c r="A50" s="28"/>
      <c r="B50" s="32">
        <v>22</v>
      </c>
      <c r="C50" s="22" t="s">
        <v>203</v>
      </c>
      <c r="D50" s="22" t="s">
        <v>150</v>
      </c>
      <c r="E50" s="24" t="s">
        <v>194</v>
      </c>
      <c r="F50" s="24">
        <v>2021.12</v>
      </c>
      <c r="G50" s="22" t="s">
        <v>204</v>
      </c>
      <c r="H50" s="22" t="s">
        <v>24</v>
      </c>
      <c r="I50" s="23" t="s">
        <v>205</v>
      </c>
      <c r="J50" s="23" t="s">
        <v>205</v>
      </c>
      <c r="K50" s="22" t="s">
        <v>37</v>
      </c>
      <c r="L50" s="22" t="s">
        <v>36</v>
      </c>
      <c r="M50" s="22" t="s">
        <v>32</v>
      </c>
      <c r="N50" s="23">
        <v>28</v>
      </c>
      <c r="O50" s="22" t="s">
        <v>197</v>
      </c>
      <c r="P50" s="22" t="s">
        <v>53</v>
      </c>
      <c r="Q50" s="22"/>
    </row>
    <row r="51" s="1" customFormat="1" customHeight="1" spans="1:17">
      <c r="A51" s="28"/>
      <c r="B51" s="32">
        <v>23</v>
      </c>
      <c r="C51" s="22" t="s">
        <v>206</v>
      </c>
      <c r="D51" s="23" t="s">
        <v>150</v>
      </c>
      <c r="E51" s="24" t="s">
        <v>194</v>
      </c>
      <c r="F51" s="24">
        <v>2021.12</v>
      </c>
      <c r="G51" s="22" t="s">
        <v>207</v>
      </c>
      <c r="H51" s="22" t="s">
        <v>24</v>
      </c>
      <c r="I51" s="23" t="s">
        <v>58</v>
      </c>
      <c r="J51" s="23" t="s">
        <v>58</v>
      </c>
      <c r="K51" s="22" t="s">
        <v>37</v>
      </c>
      <c r="L51" s="22" t="s">
        <v>36</v>
      </c>
      <c r="M51" s="22" t="s">
        <v>52</v>
      </c>
      <c r="N51" s="23">
        <v>52.7133</v>
      </c>
      <c r="O51" s="22" t="s">
        <v>208</v>
      </c>
      <c r="P51" s="22" t="s">
        <v>209</v>
      </c>
      <c r="Q51" s="22"/>
    </row>
    <row r="52" s="1" customFormat="1" customHeight="1" spans="1:17">
      <c r="A52" s="28"/>
      <c r="B52" s="32">
        <v>24</v>
      </c>
      <c r="C52" s="22" t="s">
        <v>210</v>
      </c>
      <c r="D52" s="23" t="s">
        <v>157</v>
      </c>
      <c r="E52" s="24" t="s">
        <v>194</v>
      </c>
      <c r="F52" s="24">
        <v>2021.12</v>
      </c>
      <c r="G52" s="22" t="s">
        <v>211</v>
      </c>
      <c r="H52" s="22" t="s">
        <v>24</v>
      </c>
      <c r="I52" s="23" t="s">
        <v>46</v>
      </c>
      <c r="J52" s="23" t="s">
        <v>46</v>
      </c>
      <c r="K52" s="22" t="s">
        <v>37</v>
      </c>
      <c r="L52" s="22" t="s">
        <v>36</v>
      </c>
      <c r="M52" s="22" t="s">
        <v>212</v>
      </c>
      <c r="N52" s="23">
        <v>40</v>
      </c>
      <c r="O52" s="22" t="s">
        <v>208</v>
      </c>
      <c r="P52" s="22" t="s">
        <v>209</v>
      </c>
      <c r="Q52" s="22"/>
    </row>
    <row r="53" s="1" customFormat="1" ht="48" spans="1:17">
      <c r="A53" s="28"/>
      <c r="B53" s="32">
        <v>25</v>
      </c>
      <c r="C53" s="22" t="s">
        <v>213</v>
      </c>
      <c r="D53" s="23" t="s">
        <v>157</v>
      </c>
      <c r="E53" s="24" t="s">
        <v>194</v>
      </c>
      <c r="F53" s="24">
        <v>2021.12</v>
      </c>
      <c r="G53" s="22" t="s">
        <v>214</v>
      </c>
      <c r="H53" s="22" t="s">
        <v>24</v>
      </c>
      <c r="I53" s="23" t="s">
        <v>61</v>
      </c>
      <c r="J53" s="23" t="s">
        <v>61</v>
      </c>
      <c r="K53" s="22" t="s">
        <v>37</v>
      </c>
      <c r="L53" s="22" t="s">
        <v>36</v>
      </c>
      <c r="M53" s="22" t="s">
        <v>215</v>
      </c>
      <c r="N53" s="23">
        <v>100</v>
      </c>
      <c r="O53" s="22" t="s">
        <v>208</v>
      </c>
      <c r="P53" s="22" t="s">
        <v>209</v>
      </c>
      <c r="Q53" s="22"/>
    </row>
    <row r="54" s="1" customFormat="1" customHeight="1" spans="1:17">
      <c r="A54" s="28"/>
      <c r="B54" s="32">
        <v>26</v>
      </c>
      <c r="C54" s="22" t="s">
        <v>216</v>
      </c>
      <c r="D54" s="23" t="s">
        <v>150</v>
      </c>
      <c r="E54" s="24">
        <v>2021.11</v>
      </c>
      <c r="F54" s="24">
        <v>2021.12</v>
      </c>
      <c r="G54" s="22" t="s">
        <v>217</v>
      </c>
      <c r="H54" s="22" t="s">
        <v>24</v>
      </c>
      <c r="I54" s="23" t="s">
        <v>218</v>
      </c>
      <c r="J54" s="23" t="s">
        <v>218</v>
      </c>
      <c r="K54" s="22" t="s">
        <v>219</v>
      </c>
      <c r="L54" s="22" t="s">
        <v>220</v>
      </c>
      <c r="M54" s="22" t="s">
        <v>221</v>
      </c>
      <c r="N54" s="23">
        <v>50</v>
      </c>
      <c r="O54" s="22" t="s">
        <v>208</v>
      </c>
      <c r="P54" s="22" t="s">
        <v>209</v>
      </c>
      <c r="Q54" s="22"/>
    </row>
    <row r="55" s="1" customFormat="1" customHeight="1" spans="1:17">
      <c r="A55" s="28"/>
      <c r="B55" s="32">
        <v>27</v>
      </c>
      <c r="C55" s="22" t="s">
        <v>222</v>
      </c>
      <c r="D55" s="23" t="s">
        <v>150</v>
      </c>
      <c r="E55" s="24">
        <v>2021.11</v>
      </c>
      <c r="F55" s="24">
        <v>2021.12</v>
      </c>
      <c r="G55" s="22" t="s">
        <v>223</v>
      </c>
      <c r="H55" s="22" t="s">
        <v>24</v>
      </c>
      <c r="I55" s="23" t="s">
        <v>224</v>
      </c>
      <c r="J55" s="23" t="s">
        <v>224</v>
      </c>
      <c r="K55" s="22" t="s">
        <v>219</v>
      </c>
      <c r="L55" s="22" t="s">
        <v>220</v>
      </c>
      <c r="M55" s="22" t="s">
        <v>38</v>
      </c>
      <c r="N55" s="23">
        <v>50</v>
      </c>
      <c r="O55" s="22" t="s">
        <v>208</v>
      </c>
      <c r="P55" s="22" t="s">
        <v>209</v>
      </c>
      <c r="Q55" s="22"/>
    </row>
    <row r="56" s="1" customFormat="1" customHeight="1" spans="1:17">
      <c r="A56" s="28"/>
      <c r="B56" s="32">
        <v>28</v>
      </c>
      <c r="C56" s="22" t="s">
        <v>225</v>
      </c>
      <c r="D56" s="23" t="s">
        <v>150</v>
      </c>
      <c r="E56" s="33">
        <v>2021.12</v>
      </c>
      <c r="F56" s="33">
        <v>2021.12</v>
      </c>
      <c r="G56" s="23" t="s">
        <v>226</v>
      </c>
      <c r="H56" s="22" t="s">
        <v>24</v>
      </c>
      <c r="I56" s="23" t="s">
        <v>227</v>
      </c>
      <c r="J56" s="23" t="s">
        <v>227</v>
      </c>
      <c r="K56" s="22" t="s">
        <v>219</v>
      </c>
      <c r="L56" s="22" t="s">
        <v>220</v>
      </c>
      <c r="M56" s="22" t="s">
        <v>52</v>
      </c>
      <c r="N56" s="23">
        <v>10</v>
      </c>
      <c r="O56" s="22" t="s">
        <v>208</v>
      </c>
      <c r="P56" s="22" t="s">
        <v>209</v>
      </c>
      <c r="Q56" s="22"/>
    </row>
    <row r="57" s="1" customFormat="1" customHeight="1" spans="1:17">
      <c r="A57" s="28"/>
      <c r="B57" s="32">
        <v>29</v>
      </c>
      <c r="C57" s="22" t="s">
        <v>228</v>
      </c>
      <c r="D57" s="23" t="s">
        <v>150</v>
      </c>
      <c r="E57" s="33">
        <v>2021.12</v>
      </c>
      <c r="F57" s="33">
        <v>2021.12</v>
      </c>
      <c r="G57" s="22" t="s">
        <v>229</v>
      </c>
      <c r="H57" s="22" t="s">
        <v>24</v>
      </c>
      <c r="I57" s="23" t="s">
        <v>230</v>
      </c>
      <c r="J57" s="23" t="s">
        <v>230</v>
      </c>
      <c r="K57" s="22" t="s">
        <v>219</v>
      </c>
      <c r="L57" s="22" t="s">
        <v>220</v>
      </c>
      <c r="M57" s="22" t="s">
        <v>52</v>
      </c>
      <c r="N57" s="23">
        <v>10</v>
      </c>
      <c r="O57" s="22" t="s">
        <v>208</v>
      </c>
      <c r="P57" s="22" t="s">
        <v>209</v>
      </c>
      <c r="Q57" s="22"/>
    </row>
    <row r="58" s="1" customFormat="1" customHeight="1" spans="1:17">
      <c r="A58" s="28" t="s">
        <v>148</v>
      </c>
      <c r="B58" s="32">
        <v>30</v>
      </c>
      <c r="C58" s="22" t="s">
        <v>231</v>
      </c>
      <c r="D58" s="23" t="s">
        <v>150</v>
      </c>
      <c r="E58" s="33">
        <v>2021.12</v>
      </c>
      <c r="F58" s="33">
        <v>2021.12</v>
      </c>
      <c r="G58" s="22" t="s">
        <v>232</v>
      </c>
      <c r="H58" s="22" t="s">
        <v>24</v>
      </c>
      <c r="I58" s="23" t="s">
        <v>233</v>
      </c>
      <c r="J58" s="23" t="s">
        <v>233</v>
      </c>
      <c r="K58" s="22" t="s">
        <v>219</v>
      </c>
      <c r="L58" s="22" t="s">
        <v>220</v>
      </c>
      <c r="M58" s="22" t="s">
        <v>52</v>
      </c>
      <c r="N58" s="23">
        <v>10</v>
      </c>
      <c r="O58" s="22" t="s">
        <v>208</v>
      </c>
      <c r="P58" s="22" t="s">
        <v>209</v>
      </c>
      <c r="Q58" s="22"/>
    </row>
    <row r="59" s="1" customFormat="1" customHeight="1" spans="1:17">
      <c r="A59" s="28"/>
      <c r="B59" s="32">
        <v>31</v>
      </c>
      <c r="C59" s="23" t="s">
        <v>234</v>
      </c>
      <c r="D59" s="23" t="s">
        <v>150</v>
      </c>
      <c r="E59" s="33">
        <v>2021.12</v>
      </c>
      <c r="F59" s="33">
        <v>2021.12</v>
      </c>
      <c r="G59" s="22" t="s">
        <v>235</v>
      </c>
      <c r="H59" s="22" t="s">
        <v>24</v>
      </c>
      <c r="I59" s="23" t="s">
        <v>236</v>
      </c>
      <c r="J59" s="23" t="s">
        <v>236</v>
      </c>
      <c r="K59" s="22" t="s">
        <v>219</v>
      </c>
      <c r="L59" s="22" t="s">
        <v>220</v>
      </c>
      <c r="M59" s="22" t="s">
        <v>52</v>
      </c>
      <c r="N59" s="23">
        <v>10</v>
      </c>
      <c r="O59" s="22" t="s">
        <v>208</v>
      </c>
      <c r="P59" s="22" t="s">
        <v>209</v>
      </c>
      <c r="Q59" s="22"/>
    </row>
    <row r="60" s="1" customFormat="1" customHeight="1" spans="1:17">
      <c r="A60" s="28"/>
      <c r="B60" s="32">
        <v>32</v>
      </c>
      <c r="C60" s="22" t="s">
        <v>237</v>
      </c>
      <c r="D60" s="22" t="s">
        <v>157</v>
      </c>
      <c r="E60" s="24" t="s">
        <v>238</v>
      </c>
      <c r="F60" s="24" t="s">
        <v>239</v>
      </c>
      <c r="G60" s="23" t="s">
        <v>240</v>
      </c>
      <c r="H60" s="22" t="s">
        <v>24</v>
      </c>
      <c r="I60" s="22" t="s">
        <v>241</v>
      </c>
      <c r="J60" s="22" t="s">
        <v>241</v>
      </c>
      <c r="K60" s="22" t="s">
        <v>219</v>
      </c>
      <c r="L60" s="22" t="s">
        <v>220</v>
      </c>
      <c r="M60" s="22" t="s">
        <v>242</v>
      </c>
      <c r="N60" s="22">
        <v>25</v>
      </c>
      <c r="O60" s="22" t="s">
        <v>208</v>
      </c>
      <c r="P60" s="22" t="s">
        <v>243</v>
      </c>
      <c r="Q60" s="22"/>
    </row>
    <row r="61" s="1" customFormat="1" customHeight="1" spans="1:17">
      <c r="A61" s="28"/>
      <c r="B61" s="32">
        <v>33</v>
      </c>
      <c r="C61" s="22" t="s">
        <v>244</v>
      </c>
      <c r="D61" s="22" t="s">
        <v>150</v>
      </c>
      <c r="E61" s="33" t="s">
        <v>117</v>
      </c>
      <c r="F61" s="33">
        <v>2021.12</v>
      </c>
      <c r="G61" s="22" t="s">
        <v>245</v>
      </c>
      <c r="H61" s="22" t="s">
        <v>24</v>
      </c>
      <c r="I61" s="22" t="s">
        <v>97</v>
      </c>
      <c r="J61" s="22" t="s">
        <v>97</v>
      </c>
      <c r="K61" s="22" t="s">
        <v>98</v>
      </c>
      <c r="L61" s="22" t="s">
        <v>99</v>
      </c>
      <c r="M61" s="22" t="s">
        <v>52</v>
      </c>
      <c r="N61" s="23">
        <v>30</v>
      </c>
      <c r="O61" s="22" t="s">
        <v>246</v>
      </c>
      <c r="P61" s="22" t="s">
        <v>246</v>
      </c>
      <c r="Q61" s="22"/>
    </row>
    <row r="62" s="1" customFormat="1" customHeight="1" spans="1:17">
      <c r="A62" s="28"/>
      <c r="B62" s="32">
        <v>34</v>
      </c>
      <c r="C62" s="22" t="s">
        <v>247</v>
      </c>
      <c r="D62" s="22" t="s">
        <v>150</v>
      </c>
      <c r="E62" s="33">
        <v>2021.8</v>
      </c>
      <c r="F62" s="33">
        <v>2021.12</v>
      </c>
      <c r="G62" s="22" t="s">
        <v>248</v>
      </c>
      <c r="H62" s="22" t="s">
        <v>24</v>
      </c>
      <c r="I62" s="22" t="s">
        <v>249</v>
      </c>
      <c r="J62" s="22" t="s">
        <v>249</v>
      </c>
      <c r="K62" s="22" t="s">
        <v>98</v>
      </c>
      <c r="L62" s="22" t="s">
        <v>99</v>
      </c>
      <c r="M62" s="22" t="s">
        <v>52</v>
      </c>
      <c r="N62" s="23">
        <v>10</v>
      </c>
      <c r="O62" s="22" t="s">
        <v>246</v>
      </c>
      <c r="P62" s="22" t="s">
        <v>246</v>
      </c>
      <c r="Q62" s="22"/>
    </row>
    <row r="63" s="1" customFormat="1" customHeight="1" spans="1:17">
      <c r="A63" s="28"/>
      <c r="B63" s="32">
        <v>35</v>
      </c>
      <c r="C63" s="22" t="s">
        <v>250</v>
      </c>
      <c r="D63" s="28" t="s">
        <v>150</v>
      </c>
      <c r="E63" s="24" t="s">
        <v>238</v>
      </c>
      <c r="F63" s="24">
        <v>2021.12</v>
      </c>
      <c r="G63" s="24" t="s">
        <v>251</v>
      </c>
      <c r="H63" s="22" t="s">
        <v>24</v>
      </c>
      <c r="I63" s="22" t="s">
        <v>252</v>
      </c>
      <c r="J63" s="22" t="s">
        <v>252</v>
      </c>
      <c r="K63" s="22" t="s">
        <v>253</v>
      </c>
      <c r="L63" s="22" t="s">
        <v>99</v>
      </c>
      <c r="M63" s="22" t="s">
        <v>32</v>
      </c>
      <c r="N63" s="36">
        <v>28.288</v>
      </c>
      <c r="O63" s="22" t="s">
        <v>254</v>
      </c>
      <c r="P63" s="22" t="s">
        <v>254</v>
      </c>
      <c r="Q63" s="22"/>
    </row>
    <row r="64" s="1" customFormat="1" ht="36" spans="1:17">
      <c r="A64" s="28"/>
      <c r="B64" s="32">
        <v>36</v>
      </c>
      <c r="C64" s="22" t="s">
        <v>255</v>
      </c>
      <c r="D64" s="23" t="s">
        <v>150</v>
      </c>
      <c r="E64" s="24" t="s">
        <v>256</v>
      </c>
      <c r="F64" s="33">
        <v>2021.11</v>
      </c>
      <c r="G64" s="22" t="s">
        <v>257</v>
      </c>
      <c r="H64" s="22" t="s">
        <v>24</v>
      </c>
      <c r="I64" s="22" t="s">
        <v>258</v>
      </c>
      <c r="J64" s="22" t="s">
        <v>258</v>
      </c>
      <c r="K64" s="22" t="s">
        <v>98</v>
      </c>
      <c r="L64" s="22" t="s">
        <v>99</v>
      </c>
      <c r="M64" s="22" t="s">
        <v>182</v>
      </c>
      <c r="N64" s="23">
        <v>10</v>
      </c>
      <c r="O64" s="22" t="s">
        <v>246</v>
      </c>
      <c r="P64" s="22" t="s">
        <v>246</v>
      </c>
      <c r="Q64" s="22"/>
    </row>
    <row r="65" s="1" customFormat="1" customHeight="1" spans="1:17">
      <c r="A65" s="28"/>
      <c r="B65" s="32">
        <v>37</v>
      </c>
      <c r="C65" s="22" t="s">
        <v>259</v>
      </c>
      <c r="D65" s="23" t="s">
        <v>150</v>
      </c>
      <c r="E65" s="24" t="s">
        <v>256</v>
      </c>
      <c r="F65" s="33">
        <v>2021.11</v>
      </c>
      <c r="G65" s="22" t="s">
        <v>260</v>
      </c>
      <c r="H65" s="22" t="s">
        <v>24</v>
      </c>
      <c r="I65" s="22" t="s">
        <v>258</v>
      </c>
      <c r="J65" s="22" t="s">
        <v>258</v>
      </c>
      <c r="K65" s="22" t="s">
        <v>98</v>
      </c>
      <c r="L65" s="22" t="s">
        <v>99</v>
      </c>
      <c r="M65" s="22" t="s">
        <v>261</v>
      </c>
      <c r="N65" s="23">
        <v>10</v>
      </c>
      <c r="O65" s="22" t="s">
        <v>246</v>
      </c>
      <c r="P65" s="22" t="s">
        <v>246</v>
      </c>
      <c r="Q65" s="22"/>
    </row>
    <row r="66" s="1" customFormat="1" customHeight="1" spans="1:17">
      <c r="A66" s="32" t="s">
        <v>262</v>
      </c>
      <c r="B66" s="32">
        <v>1</v>
      </c>
      <c r="C66" s="22" t="s">
        <v>263</v>
      </c>
      <c r="D66" s="23" t="s">
        <v>262</v>
      </c>
      <c r="E66" s="24" t="s">
        <v>194</v>
      </c>
      <c r="F66" s="24">
        <v>2021.12</v>
      </c>
      <c r="G66" s="22" t="s">
        <v>264</v>
      </c>
      <c r="H66" s="22" t="s">
        <v>24</v>
      </c>
      <c r="I66" s="23" t="s">
        <v>46</v>
      </c>
      <c r="J66" s="23" t="s">
        <v>46</v>
      </c>
      <c r="K66" s="22" t="s">
        <v>37</v>
      </c>
      <c r="L66" s="22" t="s">
        <v>36</v>
      </c>
      <c r="M66" s="22" t="s">
        <v>215</v>
      </c>
      <c r="N66" s="23">
        <v>5</v>
      </c>
      <c r="O66" s="22" t="s">
        <v>208</v>
      </c>
      <c r="P66" s="22" t="s">
        <v>209</v>
      </c>
      <c r="Q66" s="22"/>
    </row>
    <row r="67" s="1" customFormat="1" customHeight="1" spans="1:17">
      <c r="A67" s="32"/>
      <c r="B67" s="32">
        <v>2</v>
      </c>
      <c r="C67" s="22" t="s">
        <v>265</v>
      </c>
      <c r="D67" s="23" t="s">
        <v>262</v>
      </c>
      <c r="E67" s="24" t="s">
        <v>194</v>
      </c>
      <c r="F67" s="24">
        <v>2021.12</v>
      </c>
      <c r="G67" s="22" t="s">
        <v>266</v>
      </c>
      <c r="H67" s="22" t="s">
        <v>24</v>
      </c>
      <c r="I67" s="23" t="s">
        <v>267</v>
      </c>
      <c r="J67" s="23" t="s">
        <v>267</v>
      </c>
      <c r="K67" s="22" t="s">
        <v>37</v>
      </c>
      <c r="L67" s="22" t="s">
        <v>36</v>
      </c>
      <c r="M67" s="22" t="s">
        <v>215</v>
      </c>
      <c r="N67" s="23">
        <v>3</v>
      </c>
      <c r="O67" s="22" t="s">
        <v>208</v>
      </c>
      <c r="P67" s="22" t="s">
        <v>209</v>
      </c>
      <c r="Q67" s="22"/>
    </row>
    <row r="68" s="1" customFormat="1" customHeight="1" spans="1:17">
      <c r="A68" s="24" t="s">
        <v>268</v>
      </c>
      <c r="B68" s="32">
        <v>1</v>
      </c>
      <c r="C68" s="22" t="s">
        <v>269</v>
      </c>
      <c r="D68" s="24" t="s">
        <v>268</v>
      </c>
      <c r="E68" s="24">
        <v>2021.01</v>
      </c>
      <c r="F68" s="24" t="s">
        <v>40</v>
      </c>
      <c r="G68" s="22" t="s">
        <v>270</v>
      </c>
      <c r="H68" s="22" t="s">
        <v>24</v>
      </c>
      <c r="I68" s="22" t="s">
        <v>25</v>
      </c>
      <c r="J68" s="22" t="s">
        <v>25</v>
      </c>
      <c r="K68" s="22" t="s">
        <v>26</v>
      </c>
      <c r="L68" s="22" t="s">
        <v>25</v>
      </c>
      <c r="M68" s="22" t="s">
        <v>32</v>
      </c>
      <c r="N68" s="22">
        <f>4+2.5</f>
        <v>6.5</v>
      </c>
      <c r="O68" s="22" t="s">
        <v>271</v>
      </c>
      <c r="P68" s="22" t="s">
        <v>272</v>
      </c>
      <c r="Q68" s="22"/>
    </row>
    <row r="69" s="1" customFormat="1" ht="48" spans="1:17">
      <c r="A69" s="24"/>
      <c r="B69" s="32">
        <v>2</v>
      </c>
      <c r="C69" s="24" t="s">
        <v>273</v>
      </c>
      <c r="D69" s="24" t="s">
        <v>268</v>
      </c>
      <c r="E69" s="24">
        <v>2021.01</v>
      </c>
      <c r="F69" s="24" t="s">
        <v>40</v>
      </c>
      <c r="G69" s="22" t="s">
        <v>274</v>
      </c>
      <c r="H69" s="22" t="s">
        <v>24</v>
      </c>
      <c r="I69" s="22" t="s">
        <v>25</v>
      </c>
      <c r="J69" s="22" t="s">
        <v>25</v>
      </c>
      <c r="K69" s="22" t="s">
        <v>26</v>
      </c>
      <c r="L69" s="22" t="s">
        <v>25</v>
      </c>
      <c r="M69" s="22" t="s">
        <v>242</v>
      </c>
      <c r="N69" s="22">
        <f>16.59*2+13.528</f>
        <v>46.708</v>
      </c>
      <c r="O69" s="22" t="s">
        <v>275</v>
      </c>
      <c r="P69" s="24" t="s">
        <v>276</v>
      </c>
      <c r="Q69" s="22"/>
    </row>
    <row r="70" s="1" customFormat="1" ht="33" customHeight="1" spans="1:17">
      <c r="A70" s="24"/>
      <c r="B70" s="32">
        <v>3</v>
      </c>
      <c r="C70" s="24" t="s">
        <v>277</v>
      </c>
      <c r="D70" s="24" t="s">
        <v>268</v>
      </c>
      <c r="E70" s="24">
        <v>2021.01</v>
      </c>
      <c r="F70" s="24" t="s">
        <v>278</v>
      </c>
      <c r="G70" s="22" t="s">
        <v>279</v>
      </c>
      <c r="H70" s="22" t="s">
        <v>24</v>
      </c>
      <c r="I70" s="22" t="s">
        <v>25</v>
      </c>
      <c r="J70" s="22" t="s">
        <v>25</v>
      </c>
      <c r="K70" s="22" t="s">
        <v>26</v>
      </c>
      <c r="L70" s="22" t="s">
        <v>25</v>
      </c>
      <c r="M70" s="22" t="s">
        <v>32</v>
      </c>
      <c r="N70" s="22">
        <v>36.8</v>
      </c>
      <c r="O70" s="22" t="s">
        <v>280</v>
      </c>
      <c r="P70" s="22" t="s">
        <v>280</v>
      </c>
      <c r="Q70" s="22"/>
    </row>
    <row r="71" s="1" customFormat="1" ht="47" customHeight="1" spans="1:17">
      <c r="A71" s="24" t="s">
        <v>281</v>
      </c>
      <c r="B71" s="32">
        <v>4</v>
      </c>
      <c r="C71" s="24" t="s">
        <v>282</v>
      </c>
      <c r="D71" s="24" t="s">
        <v>283</v>
      </c>
      <c r="E71" s="24">
        <v>2021.01</v>
      </c>
      <c r="F71" s="24" t="s">
        <v>40</v>
      </c>
      <c r="G71" s="22" t="s">
        <v>284</v>
      </c>
      <c r="H71" s="22" t="s">
        <v>24</v>
      </c>
      <c r="I71" s="22" t="s">
        <v>25</v>
      </c>
      <c r="J71" s="22" t="s">
        <v>25</v>
      </c>
      <c r="K71" s="22" t="s">
        <v>26</v>
      </c>
      <c r="L71" s="22" t="s">
        <v>25</v>
      </c>
      <c r="M71" s="22" t="s">
        <v>32</v>
      </c>
      <c r="N71" s="22">
        <f>15.22811+16.2399+9.02969</f>
        <v>40.4977</v>
      </c>
      <c r="O71" s="22" t="s">
        <v>285</v>
      </c>
      <c r="P71" s="22" t="s">
        <v>286</v>
      </c>
      <c r="Q71" s="24"/>
    </row>
    <row r="72" s="1" customFormat="1" customHeight="1" spans="1:17">
      <c r="A72" s="22" t="s">
        <v>287</v>
      </c>
      <c r="B72" s="21">
        <v>1</v>
      </c>
      <c r="C72" s="22" t="s">
        <v>288</v>
      </c>
      <c r="D72" s="22" t="s">
        <v>289</v>
      </c>
      <c r="E72" s="24">
        <v>2021.01</v>
      </c>
      <c r="F72" s="24" t="s">
        <v>40</v>
      </c>
      <c r="G72" s="22" t="s">
        <v>290</v>
      </c>
      <c r="H72" s="22" t="s">
        <v>24</v>
      </c>
      <c r="I72" s="22" t="s">
        <v>25</v>
      </c>
      <c r="J72" s="22" t="s">
        <v>25</v>
      </c>
      <c r="K72" s="22" t="s">
        <v>26</v>
      </c>
      <c r="L72" s="22" t="s">
        <v>25</v>
      </c>
      <c r="M72" s="22" t="s">
        <v>38</v>
      </c>
      <c r="N72" s="22">
        <v>24.75</v>
      </c>
      <c r="O72" s="22" t="s">
        <v>291</v>
      </c>
      <c r="P72" s="22" t="s">
        <v>292</v>
      </c>
      <c r="Q72" s="24"/>
    </row>
    <row r="73" s="1" customFormat="1" ht="60" spans="1:17">
      <c r="A73" s="22" t="s">
        <v>293</v>
      </c>
      <c r="B73" s="21">
        <v>1</v>
      </c>
      <c r="C73" s="24" t="s">
        <v>294</v>
      </c>
      <c r="D73" s="22" t="s">
        <v>293</v>
      </c>
      <c r="E73" s="24">
        <v>2021.01</v>
      </c>
      <c r="F73" s="24" t="s">
        <v>40</v>
      </c>
      <c r="G73" s="22" t="s">
        <v>295</v>
      </c>
      <c r="H73" s="22" t="s">
        <v>24</v>
      </c>
      <c r="I73" s="22" t="s">
        <v>77</v>
      </c>
      <c r="J73" s="22" t="s">
        <v>77</v>
      </c>
      <c r="K73" s="22" t="s">
        <v>78</v>
      </c>
      <c r="L73" s="22" t="s">
        <v>77</v>
      </c>
      <c r="M73" s="22" t="s">
        <v>242</v>
      </c>
      <c r="N73" s="22">
        <f>18.683*2+19.939+19.939</f>
        <v>77.244</v>
      </c>
      <c r="O73" s="22" t="s">
        <v>296</v>
      </c>
      <c r="P73" s="24" t="s">
        <v>134</v>
      </c>
      <c r="Q73" s="24"/>
    </row>
    <row r="74" s="1" customFormat="1" ht="48" spans="1:17">
      <c r="A74" s="22" t="s">
        <v>297</v>
      </c>
      <c r="B74" s="21">
        <v>1</v>
      </c>
      <c r="C74" s="24" t="s">
        <v>298</v>
      </c>
      <c r="D74" s="22" t="s">
        <v>299</v>
      </c>
      <c r="E74" s="24">
        <v>2021.01</v>
      </c>
      <c r="F74" s="24" t="s">
        <v>40</v>
      </c>
      <c r="G74" s="22" t="s">
        <v>300</v>
      </c>
      <c r="H74" s="22" t="s">
        <v>24</v>
      </c>
      <c r="I74" s="22" t="s">
        <v>87</v>
      </c>
      <c r="J74" s="22" t="s">
        <v>301</v>
      </c>
      <c r="K74" s="22" t="s">
        <v>302</v>
      </c>
      <c r="L74" s="22" t="s">
        <v>301</v>
      </c>
      <c r="M74" s="22" t="s">
        <v>221</v>
      </c>
      <c r="N74" s="22">
        <v>238.54</v>
      </c>
      <c r="O74" s="22" t="s">
        <v>303</v>
      </c>
      <c r="P74" s="24" t="s">
        <v>134</v>
      </c>
      <c r="Q74" s="24"/>
    </row>
    <row r="75" s="1" customFormat="1" ht="48" spans="1:17">
      <c r="A75" s="22"/>
      <c r="B75" s="21">
        <v>2</v>
      </c>
      <c r="C75" s="24" t="s">
        <v>304</v>
      </c>
      <c r="D75" s="22" t="s">
        <v>299</v>
      </c>
      <c r="E75" s="24">
        <v>2021.01</v>
      </c>
      <c r="F75" s="24" t="s">
        <v>40</v>
      </c>
      <c r="G75" s="22" t="s">
        <v>305</v>
      </c>
      <c r="H75" s="22" t="s">
        <v>24</v>
      </c>
      <c r="I75" s="22" t="s">
        <v>77</v>
      </c>
      <c r="J75" s="22" t="s">
        <v>77</v>
      </c>
      <c r="K75" s="22" t="s">
        <v>78</v>
      </c>
      <c r="L75" s="22" t="s">
        <v>77</v>
      </c>
      <c r="M75" s="22" t="s">
        <v>242</v>
      </c>
      <c r="N75" s="22">
        <f>8.9019+21.3109</f>
        <v>30.2128</v>
      </c>
      <c r="O75" s="22" t="s">
        <v>303</v>
      </c>
      <c r="P75" s="24" t="s">
        <v>134</v>
      </c>
      <c r="Q75" s="24"/>
    </row>
    <row r="76" s="1" customFormat="1" ht="48" spans="1:17">
      <c r="A76" s="22"/>
      <c r="B76" s="21">
        <v>3</v>
      </c>
      <c r="C76" s="24" t="s">
        <v>306</v>
      </c>
      <c r="D76" s="22" t="s">
        <v>299</v>
      </c>
      <c r="E76" s="24">
        <v>2021.01</v>
      </c>
      <c r="F76" s="24" t="s">
        <v>40</v>
      </c>
      <c r="G76" s="22" t="s">
        <v>307</v>
      </c>
      <c r="H76" s="22" t="s">
        <v>24</v>
      </c>
      <c r="I76" s="22" t="s">
        <v>87</v>
      </c>
      <c r="J76" s="22" t="s">
        <v>301</v>
      </c>
      <c r="K76" s="22" t="s">
        <v>302</v>
      </c>
      <c r="L76" s="22" t="s">
        <v>301</v>
      </c>
      <c r="M76" s="22" t="s">
        <v>52</v>
      </c>
      <c r="N76" s="22">
        <v>4.5</v>
      </c>
      <c r="O76" s="22" t="s">
        <v>303</v>
      </c>
      <c r="P76" s="24" t="s">
        <v>134</v>
      </c>
      <c r="Q76" s="24"/>
    </row>
    <row r="77" s="1" customFormat="1" ht="48" spans="1:17">
      <c r="A77" s="22" t="s">
        <v>308</v>
      </c>
      <c r="B77" s="21">
        <v>1</v>
      </c>
      <c r="C77" s="24" t="s">
        <v>309</v>
      </c>
      <c r="D77" s="22" t="s">
        <v>310</v>
      </c>
      <c r="E77" s="24">
        <v>2021.01</v>
      </c>
      <c r="F77" s="24" t="s">
        <v>40</v>
      </c>
      <c r="G77" s="22" t="s">
        <v>311</v>
      </c>
      <c r="H77" s="22" t="s">
        <v>24</v>
      </c>
      <c r="I77" s="22" t="s">
        <v>77</v>
      </c>
      <c r="J77" s="22" t="s">
        <v>77</v>
      </c>
      <c r="K77" s="22" t="s">
        <v>78</v>
      </c>
      <c r="L77" s="22" t="s">
        <v>77</v>
      </c>
      <c r="M77" s="22" t="s">
        <v>242</v>
      </c>
      <c r="N77" s="22">
        <f>11.7268*2</f>
        <v>23.4536</v>
      </c>
      <c r="O77" s="22" t="s">
        <v>312</v>
      </c>
      <c r="P77" s="22" t="s">
        <v>313</v>
      </c>
      <c r="Q77" s="24"/>
    </row>
    <row r="78" s="2" customFormat="1" ht="36" spans="1:17">
      <c r="A78" s="24" t="s">
        <v>314</v>
      </c>
      <c r="B78" s="21">
        <v>1</v>
      </c>
      <c r="C78" s="24" t="s">
        <v>315</v>
      </c>
      <c r="D78" s="24" t="s">
        <v>316</v>
      </c>
      <c r="E78" s="24">
        <v>2021.01</v>
      </c>
      <c r="F78" s="24" t="s">
        <v>40</v>
      </c>
      <c r="G78" s="22" t="s">
        <v>317</v>
      </c>
      <c r="H78" s="22" t="s">
        <v>24</v>
      </c>
      <c r="I78" s="22" t="s">
        <v>77</v>
      </c>
      <c r="J78" s="22" t="s">
        <v>77</v>
      </c>
      <c r="K78" s="22" t="s">
        <v>78</v>
      </c>
      <c r="L78" s="22" t="s">
        <v>77</v>
      </c>
      <c r="M78" s="22" t="s">
        <v>242</v>
      </c>
      <c r="N78" s="22">
        <f>7.31*2</f>
        <v>14.62</v>
      </c>
      <c r="O78" s="22" t="s">
        <v>312</v>
      </c>
      <c r="P78" s="22" t="s">
        <v>313</v>
      </c>
      <c r="Q78" s="24"/>
    </row>
    <row r="79" s="3" customFormat="1" ht="28" customHeight="1" spans="1:17">
      <c r="A79" s="19" t="s">
        <v>318</v>
      </c>
      <c r="B79" s="18"/>
      <c r="C79" s="19" t="s">
        <v>319</v>
      </c>
      <c r="D79" s="19"/>
      <c r="E79" s="19"/>
      <c r="F79" s="19"/>
      <c r="G79" s="17"/>
      <c r="H79" s="17"/>
      <c r="I79" s="17"/>
      <c r="J79" s="17"/>
      <c r="K79" s="17"/>
      <c r="L79" s="17"/>
      <c r="M79" s="17"/>
      <c r="N79" s="39">
        <f>SUM(N5:N78)</f>
        <v>5491.675</v>
      </c>
      <c r="O79" s="17"/>
      <c r="P79" s="17"/>
      <c r="Q79" s="19"/>
    </row>
    <row r="80" s="3" customFormat="1" ht="28" customHeight="1" spans="1:17">
      <c r="A80" s="37"/>
      <c r="B80" s="38"/>
      <c r="C80" s="37"/>
      <c r="D80" s="37"/>
      <c r="E80" s="37"/>
      <c r="F80" s="37"/>
      <c r="N80" s="40"/>
      <c r="Q80" s="37"/>
    </row>
  </sheetData>
  <autoFilter ref="A4:Q79">
    <extLst/>
  </autoFilter>
  <mergeCells count="11">
    <mergeCell ref="A2:Q2"/>
    <mergeCell ref="A3:C3"/>
    <mergeCell ref="A5:A16"/>
    <mergeCell ref="A17:A29"/>
    <mergeCell ref="A30:A35"/>
    <mergeCell ref="A38:A43"/>
    <mergeCell ref="A44:A57"/>
    <mergeCell ref="A58:A65"/>
    <mergeCell ref="A66:A67"/>
    <mergeCell ref="A68:A70"/>
    <mergeCell ref="A74:A76"/>
  </mergeCells>
  <conditionalFormatting sqref="C25">
    <cfRule type="duplicateValues" dxfId="0" priority="12"/>
    <cfRule type="duplicateValues" dxfId="0" priority="11"/>
  </conditionalFormatting>
  <conditionalFormatting sqref="C29">
    <cfRule type="duplicateValues" dxfId="0" priority="10"/>
    <cfRule type="duplicateValues" dxfId="0" priority="9"/>
  </conditionalFormatting>
  <conditionalFormatting sqref="C30">
    <cfRule type="duplicateValues" dxfId="0" priority="4"/>
    <cfRule type="duplicateValues" dxfId="0" priority="3"/>
  </conditionalFormatting>
  <conditionalFormatting sqref="C31">
    <cfRule type="duplicateValues" dxfId="0" priority="6"/>
    <cfRule type="duplicateValues" dxfId="0" priority="5"/>
  </conditionalFormatting>
  <conditionalFormatting sqref="G31">
    <cfRule type="duplicateValues" dxfId="0" priority="16"/>
    <cfRule type="duplicateValues" dxfId="0" priority="15"/>
  </conditionalFormatting>
  <conditionalFormatting sqref="C41">
    <cfRule type="duplicateValues" dxfId="0" priority="2"/>
    <cfRule type="duplicateValues" dxfId="0" priority="1"/>
  </conditionalFormatting>
  <conditionalFormatting sqref="C43">
    <cfRule type="duplicateValues" dxfId="0" priority="8"/>
    <cfRule type="duplicateValues" dxfId="0" priority="7"/>
  </conditionalFormatting>
  <conditionalFormatting sqref="C47">
    <cfRule type="duplicateValues" dxfId="0" priority="20"/>
    <cfRule type="duplicateValues" dxfId="0" priority="19"/>
  </conditionalFormatting>
  <conditionalFormatting sqref="C60">
    <cfRule type="duplicateValues" dxfId="0" priority="18"/>
    <cfRule type="duplicateValues" dxfId="0" priority="17"/>
  </conditionalFormatting>
  <conditionalFormatting sqref="C21 C24 C46 Q37">
    <cfRule type="duplicateValues" dxfId="0" priority="22"/>
    <cfRule type="duplicateValues" dxfId="0" priority="21"/>
  </conditionalFormatting>
  <conditionalFormatting sqref="C26 C38:C40">
    <cfRule type="duplicateValues" dxfId="0" priority="14"/>
    <cfRule type="duplicateValues" dxfId="0" priority="13"/>
  </conditionalFormatting>
  <pageMargins left="0.393055555555556" right="0.0388888888888889" top="0.66875" bottom="0.708333333333333" header="0.5" footer="0.5"/>
  <pageSetup paperSize="9" scale="75" orientation="landscape" horizontalDpi="600"/>
  <headerFooter alignWithMargins="0" scaleWithDoc="0">
    <oddFooter>&amp;C第 &amp;P 页，共 &amp;N 页</oddFooter>
  </headerFooter>
  <rowBreaks count="6" manualBreakCount="6">
    <brk id="16" max="16" man="1"/>
    <brk id="37" max="16" man="1"/>
    <brk id="57" max="16" man="1"/>
    <brk id="71" max="16" man="1"/>
    <brk id="79" max="16383" man="1"/>
    <brk id="79" max="16"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城厢区2021年县级项目库汇总表 （打印版）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v</cp:lastModifiedBy>
  <cp:revision>1</cp:revision>
  <dcterms:created xsi:type="dcterms:W3CDTF">2018-06-25T01:20:00Z</dcterms:created>
  <dcterms:modified xsi:type="dcterms:W3CDTF">2021-12-24T00:55:28Z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2052-11.1.0.11194</vt:lpwstr>
  </property>
  <property fmtid="{D5CDD505-2E9C-101B-9397-08002B2CF9AE}" pid="4" name="KSORubyTemplateID">
    <vt:lpwstr>14</vt:lpwstr>
  </property>
  <property fmtid="{D5CDD505-2E9C-101B-9397-08002B2CF9AE}" pid="5" name="ICV">
    <vt:lpwstr>A39133CB69A74FA79D21E2846232C566</vt:lpwstr>
  </property>
</Properties>
</file>