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10" windowHeight="13125"/>
  </bookViews>
  <sheets>
    <sheet name="附件  2024年调整出库汇总表" sheetId="2" r:id="rId1"/>
  </sheets>
  <definedNames>
    <definedName name="_xlnm._FilterDatabase" localSheetId="0" hidden="1">'附件  2024年调整出库汇总表'!$A$5:$S$34</definedName>
    <definedName name="_xlnm.Print_Area" localSheetId="0">'附件  2024年调整出库汇总表'!$A$1:$S$34</definedName>
    <definedName name="_xlnm.Print_Titles" localSheetId="0">'附件  2024年调整出库汇总表'!$1:$5</definedName>
  </definedNames>
  <calcPr calcId="144525"/>
</workbook>
</file>

<file path=xl/sharedStrings.xml><?xml version="1.0" encoding="utf-8"?>
<sst xmlns="http://schemas.openxmlformats.org/spreadsheetml/2006/main" count="498" uniqueCount="208">
  <si>
    <t>附件</t>
  </si>
  <si>
    <t>城厢区2024年度巩固拓展脱贫攻坚成果和乡村振兴项目调整出库汇总表</t>
  </si>
  <si>
    <t>单位：万元</t>
  </si>
  <si>
    <t>序号</t>
  </si>
  <si>
    <t>项目类别</t>
  </si>
  <si>
    <t>项目子类型</t>
  </si>
  <si>
    <t>项目名称</t>
  </si>
  <si>
    <t>开始日期</t>
  </si>
  <si>
    <t>结束日期</t>
  </si>
  <si>
    <t>建设任务及补助标准</t>
  </si>
  <si>
    <t>建设性质（新建/续建/改扩建）</t>
  </si>
  <si>
    <t>实施
地点</t>
  </si>
  <si>
    <t>实施
单位</t>
  </si>
  <si>
    <t>责任
单位</t>
  </si>
  <si>
    <t>责任人</t>
  </si>
  <si>
    <t>主管
单位</t>
  </si>
  <si>
    <t>资金
规模</t>
  </si>
  <si>
    <t>资金筹资方式</t>
  </si>
  <si>
    <t>受益对象</t>
  </si>
  <si>
    <t>绩效目标</t>
  </si>
  <si>
    <t>群众参与和利益联结机制</t>
  </si>
  <si>
    <t>备注</t>
  </si>
  <si>
    <t>巩固三保障成果</t>
  </si>
  <si>
    <t>农村危房改造</t>
  </si>
  <si>
    <t>2024脱贫户住房透风漏雨修缮市、区级财政</t>
  </si>
  <si>
    <t>2024年1月</t>
  </si>
  <si>
    <t>2024年12月</t>
  </si>
  <si>
    <t>对住房结构安全但存在透风漏雨等问题影响居住质量的脱贫户房屋进行修缮，修缮补助资金按每户不超过2万元的标准（修缮贯费用低于2万元的按实补助）</t>
  </si>
  <si>
    <t>新建</t>
  </si>
  <si>
    <t>各镇街</t>
  </si>
  <si>
    <t>镇（街）分管领导</t>
  </si>
  <si>
    <t>城厢区住建局</t>
  </si>
  <si>
    <t>财政补助资金</t>
  </si>
  <si>
    <t>建档立卡脱贫户</t>
  </si>
  <si>
    <t>改善脱贫户居住条件</t>
  </si>
  <si>
    <t>补助脱贫户住房修缮费用，资金补助减轻脱贫户负担</t>
  </si>
  <si>
    <t>出库</t>
  </si>
  <si>
    <t>产业发展</t>
  </si>
  <si>
    <t>种植业基地、养殖业基地</t>
  </si>
  <si>
    <t>2024年省级财政衔接推进乡村振兴补助资金</t>
  </si>
  <si>
    <t>发展特色优势农业和农产品加工、休闲农业（“农家乐”）、森林旅游、电子商务、流通配送、手工业加工、商品销售等</t>
  </si>
  <si>
    <t>各有关镇街分管领导</t>
  </si>
  <si>
    <t>城厢区农业农村局</t>
  </si>
  <si>
    <t>脱贫户生产积极性提高，脱贫
质量进一步提升</t>
  </si>
  <si>
    <t>进一步巩固提升脱贫质量</t>
  </si>
  <si>
    <t>庭院特色养殖</t>
  </si>
  <si>
    <t>2024年高质量发展庭院经济</t>
  </si>
  <si>
    <t>支持脱贫户和农户发展特色养殖，有规范养殖禽舍7㎡以上、养殖家禽20羽以内的，脱贫户、监测对象、低保户、低保边缘户等低收入群体一次性给予7000元奖励金，普通农户一次性给予3500元奖励金等。支持脱贫村发展庭院经济。</t>
  </si>
  <si>
    <t>建档立卡脱贫户、农户、村集体</t>
  </si>
  <si>
    <t>脱贫户和农户发展特色养殖，高质量发展庭院经济</t>
  </si>
  <si>
    <t>脱贫户和农户发展特色养殖，高质量发展庭院经济，增加家庭收入</t>
  </si>
  <si>
    <t>休闲农业与乡村旅游</t>
  </si>
  <si>
    <t>柯朱村知青文化旅游休闲中心建设工程</t>
  </si>
  <si>
    <t>位于柯朱村圆明山，修缮知青农场遗址，占地约5亩，翻新农场旁一个约2亩左右的湖，打造垂钓场所。预计年收入十万，发展乡村旅游，提升村级集体收入。</t>
  </si>
  <si>
    <t>改扩建</t>
  </si>
  <si>
    <t>柯朱村</t>
  </si>
  <si>
    <t>柯朱村村民委员会</t>
  </si>
  <si>
    <t>柯庆明</t>
  </si>
  <si>
    <t>灵川镇人民政府</t>
  </si>
  <si>
    <t>全体村民</t>
  </si>
  <si>
    <t>推动省级乡村振兴试点村全面发展</t>
  </si>
  <si>
    <t>养殖业基地</t>
  </si>
  <si>
    <t>柯朱村现代化鸡舍改造项目</t>
  </si>
  <si>
    <t>选址圆明山农场，改造升级老旧鸡舍，建设3座3层现代化高效率养殖鸡舍，打包出租，预计年收入十五万，发展乡村养殖，提升村级集体收入，助理农业强镇强村。</t>
  </si>
  <si>
    <t>五云村官帽山儿童游乐园附属项目工程</t>
  </si>
  <si>
    <t>2023年6月</t>
  </si>
  <si>
    <t>2023年7月</t>
  </si>
  <si>
    <t>儿童游乐园售票处、扶贫超市、游客服务中心约240平方米等。</t>
  </si>
  <si>
    <t>五云村</t>
  </si>
  <si>
    <t>林神威</t>
  </si>
  <si>
    <t>华亭镇人民政府</t>
  </si>
  <si>
    <t>财政补助资金+自筹资金</t>
  </si>
  <si>
    <t>村集体</t>
  </si>
  <si>
    <t>带动旅游业发展，预计年增加村集体收入6万元，壮大集体经济，提供就业岗位等。</t>
  </si>
  <si>
    <t>支持村发展旅游业，带动就业</t>
  </si>
  <si>
    <t>小型农田水利设施建设</t>
  </si>
  <si>
    <t>郊溪村浦洋良田灌溉工程</t>
  </si>
  <si>
    <t>2023年4月</t>
  </si>
  <si>
    <t>在郊溪村新厝尾自然村建设灌溉水渠约2.3公里，可灌溉面积约60亩，增加村民农作物收入。</t>
  </si>
  <si>
    <t>续建</t>
  </si>
  <si>
    <t>郊溪村</t>
  </si>
  <si>
    <t>林清和</t>
  </si>
  <si>
    <t>郊溪村村民</t>
  </si>
  <si>
    <t>增大灌溉面积，增加村民农作物收入</t>
  </si>
  <si>
    <t>改善民生工程</t>
  </si>
  <si>
    <t>埔柳村小流域综合治理工程</t>
  </si>
  <si>
    <t>2024年3月</t>
  </si>
  <si>
    <t>2024年11月</t>
  </si>
  <si>
    <t>埔柳村内河道约5公里，受杜苏芮和海葵双台风冲击，河道及护岸受损严重，影响河道两岸村民生产生活，拟实施护岸工程、改造堰坝、疏浚工程、新建亲水平台等。打造“水清、河畅、岸绿、景美”的流域生态环境，全面提升乡村颜值品位。</t>
  </si>
  <si>
    <t>埔柳村</t>
  </si>
  <si>
    <t>杨金山</t>
  </si>
  <si>
    <t>打造“水清、河畅、岸绿、景美”的流域生态环境，全面提升乡村颜值品位</t>
  </si>
  <si>
    <t>全体村民受益。</t>
  </si>
  <si>
    <t>产业园（区）</t>
  </si>
  <si>
    <t>埔柳村桂圆加工厂房建设工程（二期）</t>
  </si>
  <si>
    <t>2023年8月</t>
  </si>
  <si>
    <t>2023年10月</t>
  </si>
  <si>
    <t>计划新建厂房面积约1亩，主体采用钢结构搭建，并分割成若干小间，配套水电、消防、生态停车场等。</t>
  </si>
  <si>
    <t>村集体，部分村民</t>
  </si>
  <si>
    <t>提升桂圆产业附加值，增加村集体和村民经济收入，预计年增加村集体收入10万元。</t>
  </si>
  <si>
    <t>带动就业，发展产业，壮大村集体经济</t>
  </si>
  <si>
    <t>油潭村农田水利灌溉建设二期工程</t>
  </si>
  <si>
    <t>2024年10月</t>
  </si>
  <si>
    <t>开挖人工水井3口，完成池塘二期整治1300平米左右，增加村民农作物收入。拟申请补助资金200万。</t>
  </si>
  <si>
    <t>云峰村</t>
  </si>
  <si>
    <t>油潭村</t>
  </si>
  <si>
    <t>倪武林</t>
  </si>
  <si>
    <t>油潭村全体村民</t>
  </si>
  <si>
    <t>壮大集体经济、提供就业</t>
  </si>
  <si>
    <t>油潭村龙眼产业园配套设施建设2期工程</t>
  </si>
  <si>
    <t>2024年8月</t>
  </si>
  <si>
    <t>龙眼产业加工园区周边配套设施建设二期，道路硬化、排水、护坡、路灯安装大约6盏。拟申请补助资金50万元</t>
  </si>
  <si>
    <t>带动村集体发展产业，壮大集体经济，推动龙眼传统产业发展</t>
  </si>
  <si>
    <t>带动产业发展，壮大集体经济</t>
  </si>
  <si>
    <t>油潭村龙眼产业加工园区建设工程（二期）</t>
  </si>
  <si>
    <t>2022年9</t>
  </si>
  <si>
    <t>2023年9</t>
  </si>
  <si>
    <t>计划征地5亩左右，建设占地约1000平方左右龙眼产业园，集加工、销售，线上、线下一体化平台，打造龙眼产品优质品牌基地。申请补助资金190.76万元（省级专项资金160.76万元、市级衔接资金30万元）</t>
  </si>
  <si>
    <t>带动全村农户实现产供销一条龙，增加农民收入，预计年增加集体收入约30万元，壮大村集体经济</t>
  </si>
  <si>
    <t>五云官帽山儿童游乐园设备采购项目</t>
  </si>
  <si>
    <t>2024年4月</t>
  </si>
  <si>
    <t>铺设地网场地200平方米、有轨动车1列，地网碰碰车10台。</t>
  </si>
  <si>
    <t>五云村官帽山</t>
  </si>
  <si>
    <t>全村村民</t>
  </si>
  <si>
    <t>促进乡村旅游，增加集体经济收益。</t>
  </si>
  <si>
    <t>增加集体经济创收</t>
  </si>
  <si>
    <t>五云官帽山公园登山电梯建设工程</t>
  </si>
  <si>
    <t>官帽山公园配备电梯二级30米、遮雨棚70米*3米及其他设施等。</t>
  </si>
  <si>
    <t>乡村建设行动</t>
  </si>
  <si>
    <t>农村道路建设</t>
  </si>
  <si>
    <t>埔柳学校附近路段路面修复及村组便道建设工程</t>
  </si>
  <si>
    <t>修复埔柳学校附近约1公里路段，该路段坑洼较多，学生上学不便且有安全隐患。修建桥头溪附近学生上学便道，征地约2亩。</t>
  </si>
  <si>
    <t>消除安全隐患，方便附近群众出行和学生上学。</t>
  </si>
  <si>
    <t>村容村貌提升</t>
  </si>
  <si>
    <t>油潭村“党建+”民生工程项目三期</t>
  </si>
  <si>
    <t>1、油潭村内巷道新装太阳能灯（壁式）约30盏左右。2、修建边沟、立面提升，内巷道路面硬化计划提升3条等。3、休闲区安装配套石桌椅10套。4、党建标语墙绘约600平方米，上杆约50面，拟申请补助资金20万。</t>
  </si>
  <si>
    <t>改善村容村貌，提升群众获得感、幸福感</t>
  </si>
  <si>
    <t>改善村容村貌</t>
  </si>
  <si>
    <t>坪洋硬化配套蔡朱连接道路工程</t>
  </si>
  <si>
    <t>硬化配套蔡朱连接道路，500米道路硬化配套、及500米挡土墙建设，提升农业配套基础设施，打通连接蔡朱最后一环节，既提升农民群众的幸福指数，又为乡村产业振兴奠定强有力的基础。</t>
  </si>
  <si>
    <t>坪洋村</t>
  </si>
  <si>
    <t>坪洋村村民委员会</t>
  </si>
  <si>
    <t>蔡烽</t>
  </si>
  <si>
    <t>东海镇人民政府</t>
  </si>
  <si>
    <t>坪洋村全村村民</t>
  </si>
  <si>
    <t>完善基础设施</t>
  </si>
  <si>
    <t>完善基础设施为村民提供便利</t>
  </si>
  <si>
    <t>其他</t>
  </si>
  <si>
    <t>东海村虾池改造升级</t>
  </si>
  <si>
    <t>东海镇东海村虾池改造升级计划，面积约180亩，包括横沟和引水沟，需要砌坡、清淤，加固等.</t>
  </si>
  <si>
    <t>东海村</t>
  </si>
  <si>
    <t>东海村村委会</t>
  </si>
  <si>
    <t>沈荣钦</t>
  </si>
  <si>
    <t>东海村村民</t>
  </si>
  <si>
    <t>巩固设施设备，扩大产能，确保提高经济效益。</t>
  </si>
  <si>
    <t>提高出租，为村民增加收入。</t>
  </si>
  <si>
    <t>东海村路灯改造</t>
  </si>
  <si>
    <t>东海镇东海村路灯覆盖全境，因年久失修，部分电线已老化，计划路灯全部换成集成led灯方便群众交通出行。</t>
  </si>
  <si>
    <t>完善基础设施,为村民交通出行提高便利。</t>
  </si>
  <si>
    <t>创造宜居环境，确定群众安居乐业。</t>
  </si>
  <si>
    <t>利角村口袋公园提升工程</t>
  </si>
  <si>
    <t>修建儿童游乐设施一套；修建登山道150米；地面铺装600㎡</t>
  </si>
  <si>
    <t>利角村</t>
  </si>
  <si>
    <t>利角村村委会</t>
  </si>
  <si>
    <t>蔡骏</t>
  </si>
  <si>
    <t>改善村基础设施，提升群众生活品质</t>
  </si>
  <si>
    <t>“党建+邻里中心”工程</t>
  </si>
  <si>
    <t>新建350平方米及周边配套设施</t>
  </si>
  <si>
    <t>完善基础设施，为村民提高便利</t>
  </si>
  <si>
    <t>农村基础设施</t>
  </si>
  <si>
    <t>张边村道路硬化工程</t>
  </si>
  <si>
    <t>张边溪东岸水泥路硬化工程，长度28米宽度3米（最宽处8米）</t>
  </si>
  <si>
    <t>张边村</t>
  </si>
  <si>
    <t>张边村村民委员会</t>
  </si>
  <si>
    <t>肖泉靖</t>
  </si>
  <si>
    <t>老区村村民</t>
  </si>
  <si>
    <t>改善老区村公共服务建设</t>
  </si>
  <si>
    <t>张边村主干道硬化工程</t>
  </si>
  <si>
    <t>张边村老区水泥路硬化工程（横江段）长35米、宽4米</t>
  </si>
  <si>
    <t>硋灶村路灯安装工程</t>
  </si>
  <si>
    <t>下硋灶自然村道路硬化，总长200米</t>
  </si>
  <si>
    <t>硋灶村</t>
  </si>
  <si>
    <t>硋灶村村民委员会</t>
  </si>
  <si>
    <t>林杰</t>
  </si>
  <si>
    <t>榜头村路灯安装工程</t>
  </si>
  <si>
    <t>榜头自然村至田厝自然村安装路灯，道路总长900米</t>
  </si>
  <si>
    <t>榜头村</t>
  </si>
  <si>
    <t>榜头村村民委员会</t>
  </si>
  <si>
    <t>蔡淑芳</t>
  </si>
  <si>
    <t>书峰村路灯安装工程</t>
  </si>
  <si>
    <t>书峰村村道安装路灯，需建设50盏路灯。</t>
  </si>
  <si>
    <t>书峰村</t>
  </si>
  <si>
    <t>书峰村村民委员会</t>
  </si>
  <si>
    <t>方先模</t>
  </si>
  <si>
    <t>西黄村村道路灯改扩建</t>
  </si>
  <si>
    <t>西黄村村道路灯改扩建，更换一百余盏。</t>
  </si>
  <si>
    <t>西黄村</t>
  </si>
  <si>
    <t>西黄村村民委员会</t>
  </si>
  <si>
    <t>沈顺兰</t>
  </si>
  <si>
    <t>财政补助资金、社会捐助</t>
  </si>
  <si>
    <t>太湖村西亭-后海路段道路修复硬化工程</t>
  </si>
  <si>
    <t>西亭-后海路段道路约1公里，宽度约6.5米，拟进行道路硬化修复。</t>
  </si>
  <si>
    <t>太湖村</t>
  </si>
  <si>
    <t>太湖村村民委员会</t>
  </si>
  <si>
    <t>陈海英</t>
  </si>
  <si>
    <t>完善基础设施和公共服务，为村民提供便利</t>
  </si>
  <si>
    <t>合计</t>
  </si>
  <si>
    <t>28个</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</si>
</sst>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0">
    <font>
      <sz val="11"/>
      <color theme="1"/>
      <name val="宋体"/>
      <charset val="134"/>
      <scheme val="minor"/>
    </font>
    <font>
      <sz val="16"/>
      <name val="宋体"/>
      <charset val="134"/>
      <scheme val="minor"/>
    </font>
    <font>
      <sz val="16"/>
      <color theme="1"/>
      <name val="宋体"/>
      <charset val="134"/>
      <scheme val="minor"/>
    </font>
    <font>
      <b/>
      <sz val="16"/>
      <color theme="1"/>
      <name val="宋体"/>
      <charset val="134"/>
      <scheme val="minor"/>
    </font>
    <font>
      <sz val="14"/>
      <name val="黑体"/>
      <charset val="134"/>
    </font>
    <font>
      <sz val="12"/>
      <name val="宋体"/>
      <charset val="134"/>
    </font>
    <font>
      <sz val="28"/>
      <name val="黑体"/>
      <charset val="134"/>
    </font>
    <font>
      <sz val="16"/>
      <color rgb="FF000000"/>
      <name val="宋体"/>
      <charset val="134"/>
      <scheme val="minor"/>
    </font>
    <font>
      <b/>
      <sz val="16"/>
      <name val="宋体"/>
      <charset val="134"/>
      <scheme val="minor"/>
    </font>
    <font>
      <b/>
      <sz val="16"/>
      <color rgb="FF000000"/>
      <name val="宋体"/>
      <charset val="134"/>
      <scheme val="minor"/>
    </font>
    <font>
      <sz val="16"/>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2" fillId="23" borderId="0" applyNumberFormat="0" applyBorder="0" applyAlignment="0" applyProtection="0">
      <alignment vertical="center"/>
    </xf>
    <xf numFmtId="0" fontId="11" fillId="21" borderId="0" applyNumberFormat="0" applyBorder="0" applyAlignment="0" applyProtection="0">
      <alignment vertical="center"/>
    </xf>
    <xf numFmtId="0" fontId="11" fillId="20"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1" fillId="22" borderId="0" applyNumberFormat="0" applyBorder="0" applyAlignment="0" applyProtection="0">
      <alignment vertical="center"/>
    </xf>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12" fillId="17" borderId="0" applyNumberFormat="0" applyBorder="0" applyAlignment="0" applyProtection="0">
      <alignment vertical="center"/>
    </xf>
    <xf numFmtId="0" fontId="11" fillId="16" borderId="0" applyNumberFormat="0" applyBorder="0" applyAlignment="0" applyProtection="0">
      <alignment vertical="center"/>
    </xf>
    <xf numFmtId="0" fontId="11" fillId="24" borderId="0" applyNumberFormat="0" applyBorder="0" applyAlignment="0" applyProtection="0">
      <alignment vertical="center"/>
    </xf>
    <xf numFmtId="0" fontId="11" fillId="14"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27" borderId="6" applyNumberFormat="0" applyAlignment="0" applyProtection="0">
      <alignment vertical="center"/>
    </xf>
    <xf numFmtId="0" fontId="25" fillId="0" borderId="4" applyNumberFormat="0" applyFill="0" applyAlignment="0" applyProtection="0">
      <alignment vertical="center"/>
    </xf>
    <xf numFmtId="0" fontId="26" fillId="29" borderId="7" applyNumberFormat="0" applyAlignment="0" applyProtection="0">
      <alignment vertical="center"/>
    </xf>
    <xf numFmtId="0" fontId="22" fillId="0" borderId="0" applyNumberFormat="0" applyFill="0" applyBorder="0" applyAlignment="0" applyProtection="0">
      <alignment vertical="center"/>
    </xf>
    <xf numFmtId="0" fontId="27" fillId="30" borderId="8" applyNumberFormat="0" applyAlignment="0" applyProtection="0">
      <alignment vertical="center"/>
    </xf>
    <xf numFmtId="0" fontId="11" fillId="28" borderId="0" applyNumberFormat="0" applyBorder="0" applyAlignment="0" applyProtection="0">
      <alignment vertical="center"/>
    </xf>
    <xf numFmtId="0" fontId="11" fillId="26" borderId="0" applyNumberFormat="0" applyBorder="0" applyAlignment="0" applyProtection="0">
      <alignment vertical="center"/>
    </xf>
    <xf numFmtId="42" fontId="0" fillId="0" borderId="0" applyFont="0" applyFill="0" applyBorder="0" applyAlignment="0" applyProtection="0">
      <alignment vertical="center"/>
    </xf>
    <xf numFmtId="0" fontId="18" fillId="0" borderId="9" applyNumberFormat="0" applyFill="0" applyAlignment="0" applyProtection="0">
      <alignment vertical="center"/>
    </xf>
    <xf numFmtId="0" fontId="28" fillId="0" borderId="0" applyNumberFormat="0" applyFill="0" applyBorder="0" applyAlignment="0" applyProtection="0">
      <alignment vertical="center"/>
    </xf>
    <xf numFmtId="0" fontId="29" fillId="30" borderId="7" applyNumberFormat="0" applyAlignment="0" applyProtection="0">
      <alignment vertical="center"/>
    </xf>
    <xf numFmtId="0" fontId="12" fillId="31" borderId="0" applyNumberFormat="0" applyBorder="0" applyAlignment="0" applyProtection="0">
      <alignment vertical="center"/>
    </xf>
    <xf numFmtId="41" fontId="0" fillId="0" borderId="0" applyFont="0" applyFill="0" applyBorder="0" applyAlignment="0" applyProtection="0">
      <alignment vertical="center"/>
    </xf>
    <xf numFmtId="0" fontId="12" fillId="32" borderId="0" applyNumberFormat="0" applyBorder="0" applyAlignment="0" applyProtection="0">
      <alignment vertical="center"/>
    </xf>
    <xf numFmtId="0" fontId="0" fillId="13" borderId="5" applyNumberFormat="0" applyFont="0" applyAlignment="0" applyProtection="0">
      <alignment vertical="center"/>
    </xf>
    <xf numFmtId="0" fontId="20" fillId="1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9" fillId="0" borderId="4" applyNumberFormat="0" applyFill="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3" applyNumberFormat="0" applyFill="0" applyAlignment="0" applyProtection="0">
      <alignment vertical="center"/>
    </xf>
    <xf numFmtId="0" fontId="11" fillId="11" borderId="0" applyNumberFormat="0" applyBorder="0" applyAlignment="0" applyProtection="0">
      <alignment vertical="center"/>
    </xf>
    <xf numFmtId="0" fontId="11" fillId="10" borderId="0" applyNumberFormat="0" applyBorder="0" applyAlignment="0" applyProtection="0">
      <alignment vertical="center"/>
    </xf>
    <xf numFmtId="0" fontId="12" fillId="9" borderId="0" applyNumberFormat="0" applyBorder="0" applyAlignment="0" applyProtection="0">
      <alignment vertical="center"/>
    </xf>
    <xf numFmtId="0" fontId="16" fillId="0" borderId="2" applyNumberFormat="0" applyFill="0" applyAlignment="0" applyProtection="0">
      <alignment vertical="center"/>
    </xf>
    <xf numFmtId="0" fontId="12" fillId="8" borderId="0" applyNumberFormat="0" applyBorder="0" applyAlignment="0" applyProtection="0">
      <alignment vertical="center"/>
    </xf>
    <xf numFmtId="0" fontId="15" fillId="7" borderId="0" applyNumberFormat="0" applyBorder="0" applyAlignment="0" applyProtection="0">
      <alignment vertical="center"/>
    </xf>
    <xf numFmtId="0" fontId="11" fillId="6" borderId="0" applyNumberFormat="0" applyBorder="0" applyAlignment="0" applyProtection="0">
      <alignment vertical="center"/>
    </xf>
    <xf numFmtId="0" fontId="14" fillId="0" borderId="0" applyNumberFormat="0" applyFill="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vertical="center" wrapText="1"/>
    </xf>
    <xf numFmtId="0" fontId="2" fillId="0" borderId="0" xfId="0" applyFont="1" applyFill="1">
      <alignment vertical="center"/>
    </xf>
    <xf numFmtId="0" fontId="1" fillId="0" borderId="0" xfId="0" applyFont="1" applyFill="1" applyBorder="1" applyAlignment="1" applyProtection="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3" fillId="0" borderId="0" xfId="0" applyFont="1">
      <alignment vertical="center"/>
    </xf>
    <xf numFmtId="0" fontId="2" fillId="0" borderId="0" xfId="0" applyFont="1">
      <alignment vertical="center"/>
    </xf>
    <xf numFmtId="0" fontId="4"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0" fontId="6" fillId="0" borderId="0" xfId="0" applyFont="1" applyFill="1" applyBorder="1" applyAlignment="1" applyProtection="1">
      <alignment horizontal="center" vertical="center" wrapText="1"/>
    </xf>
    <xf numFmtId="0" fontId="7" fillId="0" borderId="0" xfId="0" applyFont="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49" fontId="6" fillId="0" borderId="0" xfId="0" applyNumberFormat="1" applyFont="1" applyFill="1" applyBorder="1" applyAlignment="1" applyProtection="1">
      <alignment horizontal="center" vertical="center" wrapText="1"/>
    </xf>
    <xf numFmtId="0" fontId="7" fillId="0" borderId="0" xfId="0" applyFont="1" applyAlignment="1">
      <alignment horizontal="center" vertical="center" wrapText="1"/>
    </xf>
    <xf numFmtId="57" fontId="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7" fillId="0" borderId="0" xfId="0" applyFont="1" applyAlignment="1">
      <alignment horizontal="justify" vertical="center" wrapText="1"/>
    </xf>
    <xf numFmtId="0" fontId="10" fillId="0" borderId="0" xfId="0" applyFont="1" applyFill="1" applyBorder="1" applyAlignment="1" applyProtection="1">
      <alignment horizontal="center" vertical="center" wrapText="1"/>
    </xf>
    <xf numFmtId="0" fontId="10" fillId="0" borderId="0" xfId="0" applyFont="1" applyFill="1" applyBorder="1" applyAlignment="1" applyProtection="1">
      <alignmen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C000"/>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45"/>
  <sheetViews>
    <sheetView tabSelected="1" view="pageBreakPreview" zoomScaleNormal="100" workbookViewId="0">
      <selection activeCell="W8" sqref="V8:W8"/>
    </sheetView>
  </sheetViews>
  <sheetFormatPr defaultColWidth="9" defaultRowHeight="14.25"/>
  <cols>
    <col min="1" max="1" width="6.74166666666667" customWidth="1"/>
    <col min="2" max="2" width="10.3166666666667" customWidth="1"/>
    <col min="4" max="4" width="20.3083333333333" customWidth="1"/>
    <col min="5" max="5" width="14.8916666666667" customWidth="1"/>
    <col min="6" max="6" width="17.5583333333333" customWidth="1"/>
    <col min="7" max="7" width="49.9916666666667" customWidth="1"/>
    <col min="8" max="8" width="7.25" customWidth="1"/>
    <col min="9" max="9" width="6.775" customWidth="1"/>
    <col min="12" max="12" width="15.85" customWidth="1"/>
    <col min="13" max="13" width="9.75" customWidth="1"/>
    <col min="14" max="14" width="17.5333333333333" customWidth="1"/>
    <col min="16" max="16" width="15.475" customWidth="1"/>
    <col min="17" max="17" width="30.0416666666667" customWidth="1"/>
    <col min="18" max="18" width="21.525" customWidth="1"/>
    <col min="19" max="19" width="6.66666666666667" customWidth="1"/>
  </cols>
  <sheetData>
    <row r="1" ht="18.75" spans="1:19">
      <c r="A1" s="8" t="s">
        <v>0</v>
      </c>
      <c r="B1" s="9"/>
      <c r="C1" s="10"/>
      <c r="D1" s="10"/>
      <c r="E1" s="10"/>
      <c r="F1" s="10"/>
      <c r="G1" s="10"/>
      <c r="H1" s="10"/>
      <c r="I1" s="10"/>
      <c r="J1" s="10"/>
      <c r="K1" s="10"/>
      <c r="L1" s="10"/>
      <c r="M1" s="10"/>
      <c r="N1" s="10"/>
      <c r="O1" s="10"/>
      <c r="P1" s="10"/>
      <c r="Q1" s="10"/>
      <c r="R1" s="10"/>
      <c r="S1" s="10"/>
    </row>
    <row r="2" ht="35.25" spans="1:19">
      <c r="A2" s="11" t="s">
        <v>1</v>
      </c>
      <c r="B2" s="11"/>
      <c r="C2" s="11"/>
      <c r="D2" s="11"/>
      <c r="E2" s="20"/>
      <c r="F2" s="20"/>
      <c r="G2" s="11"/>
      <c r="H2" s="11"/>
      <c r="I2" s="11"/>
      <c r="J2" s="11"/>
      <c r="K2" s="11"/>
      <c r="L2" s="11"/>
      <c r="M2" s="11"/>
      <c r="N2" s="11"/>
      <c r="O2" s="11"/>
      <c r="P2" s="11"/>
      <c r="Q2" s="11"/>
      <c r="R2" s="11"/>
      <c r="S2" s="11"/>
    </row>
    <row r="3" s="1" customFormat="1" ht="31" customHeight="1" spans="1:19">
      <c r="A3" s="12"/>
      <c r="B3" s="12"/>
      <c r="C3" s="12"/>
      <c r="D3" s="12"/>
      <c r="E3" s="12"/>
      <c r="F3" s="21"/>
      <c r="G3" s="21"/>
      <c r="H3" s="12"/>
      <c r="I3" s="12"/>
      <c r="J3" s="12"/>
      <c r="K3" s="12"/>
      <c r="L3" s="12"/>
      <c r="M3" s="21"/>
      <c r="N3" s="12"/>
      <c r="O3" s="25"/>
      <c r="P3" s="7"/>
      <c r="Q3" s="26" t="s">
        <v>2</v>
      </c>
      <c r="R3" s="26"/>
      <c r="S3" s="27"/>
    </row>
    <row r="4" s="1" customFormat="1" ht="20.25" spans="1:19">
      <c r="A4" s="13" t="s">
        <v>3</v>
      </c>
      <c r="B4" s="13" t="s">
        <v>4</v>
      </c>
      <c r="C4" s="13" t="s">
        <v>5</v>
      </c>
      <c r="D4" s="13" t="s">
        <v>6</v>
      </c>
      <c r="E4" s="13" t="s">
        <v>7</v>
      </c>
      <c r="F4" s="13" t="s">
        <v>8</v>
      </c>
      <c r="G4" s="13" t="s">
        <v>9</v>
      </c>
      <c r="H4" s="13" t="s">
        <v>10</v>
      </c>
      <c r="I4" s="13" t="s">
        <v>11</v>
      </c>
      <c r="J4" s="13" t="s">
        <v>12</v>
      </c>
      <c r="K4" s="13" t="s">
        <v>13</v>
      </c>
      <c r="L4" s="13" t="s">
        <v>14</v>
      </c>
      <c r="M4" s="13" t="s">
        <v>15</v>
      </c>
      <c r="N4" s="13" t="s">
        <v>16</v>
      </c>
      <c r="O4" s="13" t="s">
        <v>17</v>
      </c>
      <c r="P4" s="13" t="s">
        <v>18</v>
      </c>
      <c r="Q4" s="13" t="s">
        <v>19</v>
      </c>
      <c r="R4" s="13" t="s">
        <v>20</v>
      </c>
      <c r="S4" s="13" t="s">
        <v>21</v>
      </c>
    </row>
    <row r="5" s="1" customFormat="1" ht="20.25" spans="1:19">
      <c r="A5" s="13"/>
      <c r="B5" s="13"/>
      <c r="C5" s="13"/>
      <c r="D5" s="13"/>
      <c r="E5" s="13"/>
      <c r="F5" s="13"/>
      <c r="G5" s="13"/>
      <c r="H5" s="13"/>
      <c r="I5" s="13"/>
      <c r="J5" s="13"/>
      <c r="K5" s="13"/>
      <c r="L5" s="13"/>
      <c r="M5" s="13"/>
      <c r="N5" s="13"/>
      <c r="O5" s="13"/>
      <c r="P5" s="13"/>
      <c r="Q5" s="13"/>
      <c r="R5" s="13"/>
      <c r="S5" s="13"/>
    </row>
    <row r="6" s="2" customFormat="1" ht="81" spans="1:19">
      <c r="A6" s="14">
        <f>ROW()-5</f>
        <v>1</v>
      </c>
      <c r="B6" s="15" t="s">
        <v>22</v>
      </c>
      <c r="C6" s="14" t="s">
        <v>23</v>
      </c>
      <c r="D6" s="14" t="s">
        <v>24</v>
      </c>
      <c r="E6" s="15" t="s">
        <v>25</v>
      </c>
      <c r="F6" s="15" t="s">
        <v>26</v>
      </c>
      <c r="G6" s="14" t="s">
        <v>27</v>
      </c>
      <c r="H6" s="14" t="s">
        <v>28</v>
      </c>
      <c r="I6" s="14" t="s">
        <v>29</v>
      </c>
      <c r="J6" s="14" t="s">
        <v>29</v>
      </c>
      <c r="K6" s="14" t="s">
        <v>29</v>
      </c>
      <c r="L6" s="14" t="s">
        <v>30</v>
      </c>
      <c r="M6" s="14" t="s">
        <v>31</v>
      </c>
      <c r="N6" s="14">
        <v>2</v>
      </c>
      <c r="O6" s="14" t="s">
        <v>32</v>
      </c>
      <c r="P6" s="13" t="s">
        <v>33</v>
      </c>
      <c r="Q6" s="14" t="s">
        <v>34</v>
      </c>
      <c r="R6" s="14" t="s">
        <v>35</v>
      </c>
      <c r="S6" s="13" t="s">
        <v>36</v>
      </c>
    </row>
    <row r="7" s="1" customFormat="1" ht="81" spans="1:19">
      <c r="A7" s="14">
        <f t="shared" ref="A7:A16" si="0">ROW()-5</f>
        <v>2</v>
      </c>
      <c r="B7" s="14" t="s">
        <v>37</v>
      </c>
      <c r="C7" s="14" t="s">
        <v>38</v>
      </c>
      <c r="D7" s="14" t="s">
        <v>39</v>
      </c>
      <c r="E7" s="15" t="s">
        <v>25</v>
      </c>
      <c r="F7" s="15" t="s">
        <v>26</v>
      </c>
      <c r="G7" s="14" t="s">
        <v>40</v>
      </c>
      <c r="H7" s="14" t="s">
        <v>28</v>
      </c>
      <c r="I7" s="14" t="s">
        <v>29</v>
      </c>
      <c r="J7" s="14" t="s">
        <v>29</v>
      </c>
      <c r="K7" s="14" t="s">
        <v>29</v>
      </c>
      <c r="L7" s="14" t="s">
        <v>41</v>
      </c>
      <c r="M7" s="14" t="s">
        <v>42</v>
      </c>
      <c r="N7" s="14">
        <v>1.5</v>
      </c>
      <c r="O7" s="14" t="s">
        <v>32</v>
      </c>
      <c r="P7" s="13" t="s">
        <v>33</v>
      </c>
      <c r="Q7" s="14" t="s">
        <v>43</v>
      </c>
      <c r="R7" s="14" t="s">
        <v>44</v>
      </c>
      <c r="S7" s="13" t="s">
        <v>36</v>
      </c>
    </row>
    <row r="8" s="1" customFormat="1" ht="121.5" spans="1:19">
      <c r="A8" s="14">
        <f t="shared" si="0"/>
        <v>3</v>
      </c>
      <c r="B8" s="14" t="s">
        <v>37</v>
      </c>
      <c r="C8" s="14" t="s">
        <v>45</v>
      </c>
      <c r="D8" s="14" t="s">
        <v>46</v>
      </c>
      <c r="E8" s="15" t="s">
        <v>25</v>
      </c>
      <c r="F8" s="15" t="s">
        <v>26</v>
      </c>
      <c r="G8" s="14" t="s">
        <v>47</v>
      </c>
      <c r="H8" s="14" t="s">
        <v>28</v>
      </c>
      <c r="I8" s="14" t="s">
        <v>29</v>
      </c>
      <c r="J8" s="14" t="s">
        <v>29</v>
      </c>
      <c r="K8" s="14" t="s">
        <v>29</v>
      </c>
      <c r="L8" s="14" t="s">
        <v>41</v>
      </c>
      <c r="M8" s="14" t="s">
        <v>42</v>
      </c>
      <c r="N8" s="14">
        <v>100</v>
      </c>
      <c r="O8" s="14" t="s">
        <v>32</v>
      </c>
      <c r="P8" s="13" t="s">
        <v>48</v>
      </c>
      <c r="Q8" s="14" t="s">
        <v>49</v>
      </c>
      <c r="R8" s="14" t="s">
        <v>50</v>
      </c>
      <c r="S8" s="13" t="s">
        <v>36</v>
      </c>
    </row>
    <row r="9" s="1" customFormat="1" ht="81" spans="1:19">
      <c r="A9" s="14">
        <f t="shared" si="0"/>
        <v>4</v>
      </c>
      <c r="B9" s="16" t="s">
        <v>37</v>
      </c>
      <c r="C9" s="16" t="s">
        <v>51</v>
      </c>
      <c r="D9" s="13" t="s">
        <v>52</v>
      </c>
      <c r="E9" s="22">
        <v>45292</v>
      </c>
      <c r="F9" s="22">
        <v>45627</v>
      </c>
      <c r="G9" s="14" t="s">
        <v>53</v>
      </c>
      <c r="H9" s="16" t="s">
        <v>54</v>
      </c>
      <c r="I9" s="16" t="s">
        <v>55</v>
      </c>
      <c r="J9" s="16" t="s">
        <v>56</v>
      </c>
      <c r="K9" s="16" t="s">
        <v>56</v>
      </c>
      <c r="L9" s="16" t="s">
        <v>57</v>
      </c>
      <c r="M9" s="16" t="s">
        <v>58</v>
      </c>
      <c r="N9" s="16">
        <v>100</v>
      </c>
      <c r="O9" s="16" t="s">
        <v>32</v>
      </c>
      <c r="P9" s="16" t="s">
        <v>59</v>
      </c>
      <c r="Q9" s="16" t="s">
        <v>60</v>
      </c>
      <c r="R9" s="16" t="s">
        <v>43</v>
      </c>
      <c r="S9" s="13" t="s">
        <v>36</v>
      </c>
    </row>
    <row r="10" s="1" customFormat="1" ht="81" spans="1:19">
      <c r="A10" s="14">
        <f t="shared" si="0"/>
        <v>5</v>
      </c>
      <c r="B10" s="13" t="s">
        <v>37</v>
      </c>
      <c r="C10" s="13" t="s">
        <v>61</v>
      </c>
      <c r="D10" s="13" t="s">
        <v>62</v>
      </c>
      <c r="E10" s="15" t="s">
        <v>25</v>
      </c>
      <c r="F10" s="15" t="s">
        <v>26</v>
      </c>
      <c r="G10" s="13" t="s">
        <v>63</v>
      </c>
      <c r="H10" s="13" t="s">
        <v>54</v>
      </c>
      <c r="I10" s="13" t="s">
        <v>55</v>
      </c>
      <c r="J10" s="13" t="s">
        <v>55</v>
      </c>
      <c r="K10" s="13" t="s">
        <v>55</v>
      </c>
      <c r="L10" s="13" t="s">
        <v>57</v>
      </c>
      <c r="M10" s="13" t="s">
        <v>58</v>
      </c>
      <c r="N10" s="13">
        <v>200</v>
      </c>
      <c r="O10" s="13" t="s">
        <v>32</v>
      </c>
      <c r="P10" s="13" t="s">
        <v>59</v>
      </c>
      <c r="Q10" s="13" t="s">
        <v>60</v>
      </c>
      <c r="R10" s="13" t="s">
        <v>43</v>
      </c>
      <c r="S10" s="13" t="s">
        <v>36</v>
      </c>
    </row>
    <row r="11" s="3" customFormat="1" ht="81" spans="1:19">
      <c r="A11" s="14">
        <f t="shared" si="0"/>
        <v>6</v>
      </c>
      <c r="B11" s="13" t="s">
        <v>37</v>
      </c>
      <c r="C11" s="17" t="s">
        <v>51</v>
      </c>
      <c r="D11" s="17" t="s">
        <v>64</v>
      </c>
      <c r="E11" s="15" t="s">
        <v>65</v>
      </c>
      <c r="F11" s="15" t="s">
        <v>66</v>
      </c>
      <c r="G11" s="15" t="s">
        <v>67</v>
      </c>
      <c r="H11" s="17" t="s">
        <v>28</v>
      </c>
      <c r="I11" s="17" t="s">
        <v>68</v>
      </c>
      <c r="J11" s="17" t="s">
        <v>68</v>
      </c>
      <c r="K11" s="17" t="s">
        <v>68</v>
      </c>
      <c r="L11" s="17" t="s">
        <v>69</v>
      </c>
      <c r="M11" s="14" t="s">
        <v>70</v>
      </c>
      <c r="N11" s="17">
        <v>50</v>
      </c>
      <c r="O11" s="14" t="s">
        <v>71</v>
      </c>
      <c r="P11" s="17" t="s">
        <v>72</v>
      </c>
      <c r="Q11" s="17" t="s">
        <v>73</v>
      </c>
      <c r="R11" s="17" t="s">
        <v>74</v>
      </c>
      <c r="S11" s="13" t="s">
        <v>36</v>
      </c>
    </row>
    <row r="12" s="4" customFormat="1" ht="81" spans="1:19">
      <c r="A12" s="14">
        <f t="shared" si="0"/>
        <v>7</v>
      </c>
      <c r="B12" s="13" t="s">
        <v>37</v>
      </c>
      <c r="C12" s="13" t="s">
        <v>75</v>
      </c>
      <c r="D12" s="13" t="s">
        <v>76</v>
      </c>
      <c r="E12" s="23" t="s">
        <v>77</v>
      </c>
      <c r="F12" s="23" t="s">
        <v>65</v>
      </c>
      <c r="G12" s="13" t="s">
        <v>78</v>
      </c>
      <c r="H12" s="13" t="s">
        <v>79</v>
      </c>
      <c r="I12" s="13" t="s">
        <v>80</v>
      </c>
      <c r="J12" s="13" t="s">
        <v>80</v>
      </c>
      <c r="K12" s="13" t="s">
        <v>80</v>
      </c>
      <c r="L12" s="13" t="s">
        <v>81</v>
      </c>
      <c r="M12" s="14" t="s">
        <v>70</v>
      </c>
      <c r="N12" s="13">
        <v>25</v>
      </c>
      <c r="O12" s="14" t="s">
        <v>71</v>
      </c>
      <c r="P12" s="13" t="s">
        <v>82</v>
      </c>
      <c r="Q12" s="13" t="s">
        <v>83</v>
      </c>
      <c r="R12" s="13" t="s">
        <v>84</v>
      </c>
      <c r="S12" s="13" t="s">
        <v>36</v>
      </c>
    </row>
    <row r="13" s="4" customFormat="1" ht="121.5" spans="1:19">
      <c r="A13" s="14">
        <f t="shared" si="0"/>
        <v>8</v>
      </c>
      <c r="B13" s="13" t="s">
        <v>37</v>
      </c>
      <c r="C13" s="13" t="s">
        <v>75</v>
      </c>
      <c r="D13" s="13" t="s">
        <v>85</v>
      </c>
      <c r="E13" s="23" t="s">
        <v>86</v>
      </c>
      <c r="F13" s="23" t="s">
        <v>87</v>
      </c>
      <c r="G13" s="13" t="s">
        <v>88</v>
      </c>
      <c r="H13" s="13" t="s">
        <v>28</v>
      </c>
      <c r="I13" s="13" t="s">
        <v>89</v>
      </c>
      <c r="J13" s="13" t="s">
        <v>89</v>
      </c>
      <c r="K13" s="13" t="s">
        <v>89</v>
      </c>
      <c r="L13" s="13" t="s">
        <v>90</v>
      </c>
      <c r="M13" s="14" t="s">
        <v>70</v>
      </c>
      <c r="N13" s="13">
        <v>300</v>
      </c>
      <c r="O13" s="13" t="s">
        <v>32</v>
      </c>
      <c r="P13" s="13" t="s">
        <v>59</v>
      </c>
      <c r="Q13" s="13" t="s">
        <v>91</v>
      </c>
      <c r="R13" s="13" t="s">
        <v>92</v>
      </c>
      <c r="S13" s="13" t="s">
        <v>36</v>
      </c>
    </row>
    <row r="14" s="4" customFormat="1" ht="81" spans="1:19">
      <c r="A14" s="14">
        <f t="shared" si="0"/>
        <v>9</v>
      </c>
      <c r="B14" s="13" t="s">
        <v>37</v>
      </c>
      <c r="C14" s="18" t="s">
        <v>93</v>
      </c>
      <c r="D14" s="18" t="s">
        <v>94</v>
      </c>
      <c r="E14" s="23" t="s">
        <v>95</v>
      </c>
      <c r="F14" s="23" t="s">
        <v>96</v>
      </c>
      <c r="G14" s="18" t="s">
        <v>97</v>
      </c>
      <c r="H14" s="18" t="s">
        <v>79</v>
      </c>
      <c r="I14" s="18" t="s">
        <v>89</v>
      </c>
      <c r="J14" s="18" t="s">
        <v>89</v>
      </c>
      <c r="K14" s="18" t="s">
        <v>89</v>
      </c>
      <c r="L14" s="18" t="s">
        <v>90</v>
      </c>
      <c r="M14" s="14" t="s">
        <v>70</v>
      </c>
      <c r="N14" s="18">
        <v>30</v>
      </c>
      <c r="O14" s="14" t="s">
        <v>71</v>
      </c>
      <c r="P14" s="18" t="s">
        <v>98</v>
      </c>
      <c r="Q14" s="18" t="s">
        <v>99</v>
      </c>
      <c r="R14" s="18" t="s">
        <v>100</v>
      </c>
      <c r="S14" s="13" t="s">
        <v>36</v>
      </c>
    </row>
    <row r="15" s="4" customFormat="1" ht="81" spans="1:19">
      <c r="A15" s="14">
        <f t="shared" si="0"/>
        <v>10</v>
      </c>
      <c r="B15" s="13" t="s">
        <v>37</v>
      </c>
      <c r="C15" s="13" t="s">
        <v>75</v>
      </c>
      <c r="D15" s="13" t="s">
        <v>101</v>
      </c>
      <c r="E15" s="23" t="s">
        <v>86</v>
      </c>
      <c r="F15" s="23" t="s">
        <v>102</v>
      </c>
      <c r="G15" s="13" t="s">
        <v>103</v>
      </c>
      <c r="H15" s="13" t="s">
        <v>79</v>
      </c>
      <c r="I15" s="13" t="s">
        <v>104</v>
      </c>
      <c r="J15" s="13" t="s">
        <v>104</v>
      </c>
      <c r="K15" s="13" t="s">
        <v>105</v>
      </c>
      <c r="L15" s="13" t="s">
        <v>106</v>
      </c>
      <c r="M15" s="14" t="s">
        <v>70</v>
      </c>
      <c r="N15" s="13">
        <v>220</v>
      </c>
      <c r="O15" s="14" t="s">
        <v>71</v>
      </c>
      <c r="P15" s="13" t="s">
        <v>107</v>
      </c>
      <c r="Q15" s="13" t="s">
        <v>83</v>
      </c>
      <c r="R15" s="13" t="s">
        <v>108</v>
      </c>
      <c r="S15" s="13" t="s">
        <v>36</v>
      </c>
    </row>
    <row r="16" s="4" customFormat="1" ht="81" spans="1:19">
      <c r="A16" s="14">
        <f t="shared" si="0"/>
        <v>11</v>
      </c>
      <c r="B16" s="13" t="s">
        <v>37</v>
      </c>
      <c r="C16" s="13" t="s">
        <v>93</v>
      </c>
      <c r="D16" s="13" t="s">
        <v>109</v>
      </c>
      <c r="E16" s="23" t="s">
        <v>86</v>
      </c>
      <c r="F16" s="23" t="s">
        <v>110</v>
      </c>
      <c r="G16" s="13" t="s">
        <v>111</v>
      </c>
      <c r="H16" s="13" t="s">
        <v>28</v>
      </c>
      <c r="I16" s="13" t="s">
        <v>104</v>
      </c>
      <c r="J16" s="13" t="s">
        <v>104</v>
      </c>
      <c r="K16" s="13" t="s">
        <v>105</v>
      </c>
      <c r="L16" s="13" t="s">
        <v>106</v>
      </c>
      <c r="M16" s="14" t="s">
        <v>70</v>
      </c>
      <c r="N16" s="13">
        <v>60</v>
      </c>
      <c r="O16" s="14" t="s">
        <v>71</v>
      </c>
      <c r="P16" s="13" t="s">
        <v>72</v>
      </c>
      <c r="Q16" s="13" t="s">
        <v>112</v>
      </c>
      <c r="R16" s="13" t="s">
        <v>113</v>
      </c>
      <c r="S16" s="13" t="s">
        <v>36</v>
      </c>
    </row>
    <row r="17" s="5" customFormat="1" ht="101.25" spans="1:19">
      <c r="A17" s="14">
        <f t="shared" ref="A17:A26" si="1">ROW()-5</f>
        <v>12</v>
      </c>
      <c r="B17" s="13" t="s">
        <v>37</v>
      </c>
      <c r="C17" s="18" t="s">
        <v>51</v>
      </c>
      <c r="D17" s="18" t="s">
        <v>114</v>
      </c>
      <c r="E17" s="23" t="s">
        <v>115</v>
      </c>
      <c r="F17" s="23" t="s">
        <v>116</v>
      </c>
      <c r="G17" s="18" t="s">
        <v>117</v>
      </c>
      <c r="H17" s="18" t="s">
        <v>79</v>
      </c>
      <c r="I17" s="13" t="s">
        <v>104</v>
      </c>
      <c r="J17" s="13" t="s">
        <v>104</v>
      </c>
      <c r="K17" s="18" t="s">
        <v>105</v>
      </c>
      <c r="L17" s="18" t="s">
        <v>106</v>
      </c>
      <c r="M17" s="14" t="s">
        <v>70</v>
      </c>
      <c r="N17" s="18">
        <v>30</v>
      </c>
      <c r="O17" s="14" t="s">
        <v>71</v>
      </c>
      <c r="P17" s="18" t="s">
        <v>98</v>
      </c>
      <c r="Q17" s="18" t="s">
        <v>118</v>
      </c>
      <c r="R17" s="18" t="s">
        <v>108</v>
      </c>
      <c r="S17" s="13" t="s">
        <v>36</v>
      </c>
    </row>
    <row r="18" s="5" customFormat="1" ht="81" spans="1:19">
      <c r="A18" s="14">
        <f t="shared" si="1"/>
        <v>13</v>
      </c>
      <c r="B18" s="13" t="s">
        <v>37</v>
      </c>
      <c r="C18" s="13" t="s">
        <v>51</v>
      </c>
      <c r="D18" s="18" t="s">
        <v>119</v>
      </c>
      <c r="E18" s="15" t="s">
        <v>120</v>
      </c>
      <c r="F18" s="15" t="s">
        <v>26</v>
      </c>
      <c r="G18" s="18" t="s">
        <v>121</v>
      </c>
      <c r="H18" s="13" t="s">
        <v>28</v>
      </c>
      <c r="I18" s="18" t="s">
        <v>122</v>
      </c>
      <c r="J18" s="13" t="s">
        <v>68</v>
      </c>
      <c r="K18" s="13" t="s">
        <v>68</v>
      </c>
      <c r="L18" s="13" t="s">
        <v>69</v>
      </c>
      <c r="M18" s="14" t="s">
        <v>70</v>
      </c>
      <c r="N18" s="18">
        <v>50</v>
      </c>
      <c r="O18" s="14" t="s">
        <v>71</v>
      </c>
      <c r="P18" s="18" t="s">
        <v>123</v>
      </c>
      <c r="Q18" s="13" t="s">
        <v>124</v>
      </c>
      <c r="R18" s="13" t="s">
        <v>125</v>
      </c>
      <c r="S18" s="13" t="s">
        <v>36</v>
      </c>
    </row>
    <row r="19" s="5" customFormat="1" ht="81" spans="1:19">
      <c r="A19" s="14">
        <f t="shared" si="1"/>
        <v>14</v>
      </c>
      <c r="B19" s="13" t="s">
        <v>37</v>
      </c>
      <c r="C19" s="13" t="s">
        <v>51</v>
      </c>
      <c r="D19" s="18" t="s">
        <v>126</v>
      </c>
      <c r="E19" s="15" t="s">
        <v>25</v>
      </c>
      <c r="F19" s="15" t="s">
        <v>26</v>
      </c>
      <c r="G19" s="18" t="s">
        <v>127</v>
      </c>
      <c r="H19" s="13" t="s">
        <v>28</v>
      </c>
      <c r="I19" s="18" t="s">
        <v>122</v>
      </c>
      <c r="J19" s="13" t="s">
        <v>68</v>
      </c>
      <c r="K19" s="13" t="s">
        <v>68</v>
      </c>
      <c r="L19" s="13" t="s">
        <v>69</v>
      </c>
      <c r="M19" s="13" t="s">
        <v>70</v>
      </c>
      <c r="N19" s="18">
        <v>70</v>
      </c>
      <c r="O19" s="14" t="s">
        <v>71</v>
      </c>
      <c r="P19" s="18" t="s">
        <v>123</v>
      </c>
      <c r="Q19" s="13" t="s">
        <v>124</v>
      </c>
      <c r="R19" s="13" t="s">
        <v>125</v>
      </c>
      <c r="S19" s="13" t="s">
        <v>36</v>
      </c>
    </row>
    <row r="20" s="4" customFormat="1" ht="81" spans="1:19">
      <c r="A20" s="14">
        <f t="shared" si="1"/>
        <v>15</v>
      </c>
      <c r="B20" s="14" t="s">
        <v>128</v>
      </c>
      <c r="C20" s="13" t="s">
        <v>129</v>
      </c>
      <c r="D20" s="13" t="s">
        <v>130</v>
      </c>
      <c r="E20" s="15" t="s">
        <v>86</v>
      </c>
      <c r="F20" s="15" t="s">
        <v>26</v>
      </c>
      <c r="G20" s="13" t="s">
        <v>131</v>
      </c>
      <c r="H20" s="13" t="s">
        <v>28</v>
      </c>
      <c r="I20" s="13" t="s">
        <v>89</v>
      </c>
      <c r="J20" s="13" t="s">
        <v>89</v>
      </c>
      <c r="K20" s="13" t="s">
        <v>89</v>
      </c>
      <c r="L20" s="13" t="s">
        <v>90</v>
      </c>
      <c r="M20" s="18" t="s">
        <v>70</v>
      </c>
      <c r="N20" s="13">
        <v>60</v>
      </c>
      <c r="O20" s="13" t="s">
        <v>32</v>
      </c>
      <c r="P20" s="13" t="s">
        <v>59</v>
      </c>
      <c r="Q20" s="13" t="s">
        <v>132</v>
      </c>
      <c r="R20" s="13" t="s">
        <v>92</v>
      </c>
      <c r="S20" s="13" t="s">
        <v>36</v>
      </c>
    </row>
    <row r="21" s="4" customFormat="1" ht="121.5" spans="1:19">
      <c r="A21" s="14">
        <f t="shared" si="1"/>
        <v>16</v>
      </c>
      <c r="B21" s="14" t="s">
        <v>128</v>
      </c>
      <c r="C21" s="13" t="s">
        <v>133</v>
      </c>
      <c r="D21" s="13" t="s">
        <v>134</v>
      </c>
      <c r="E21" s="15" t="s">
        <v>86</v>
      </c>
      <c r="F21" s="15" t="s">
        <v>26</v>
      </c>
      <c r="G21" s="13" t="s">
        <v>135</v>
      </c>
      <c r="H21" s="13" t="s">
        <v>28</v>
      </c>
      <c r="I21" s="24" t="s">
        <v>105</v>
      </c>
      <c r="J21" s="13" t="s">
        <v>105</v>
      </c>
      <c r="K21" s="13" t="s">
        <v>105</v>
      </c>
      <c r="L21" s="13" t="s">
        <v>106</v>
      </c>
      <c r="M21" s="18" t="s">
        <v>70</v>
      </c>
      <c r="N21" s="13">
        <v>38</v>
      </c>
      <c r="O21" s="14" t="s">
        <v>71</v>
      </c>
      <c r="P21" s="13" t="s">
        <v>107</v>
      </c>
      <c r="Q21" s="13" t="s">
        <v>136</v>
      </c>
      <c r="R21" s="13" t="s">
        <v>137</v>
      </c>
      <c r="S21" s="13" t="s">
        <v>36</v>
      </c>
    </row>
    <row r="22" s="1" customFormat="1" ht="101.25" spans="1:19">
      <c r="A22" s="14">
        <f t="shared" si="1"/>
        <v>17</v>
      </c>
      <c r="B22" s="14" t="s">
        <v>128</v>
      </c>
      <c r="C22" s="17" t="s">
        <v>129</v>
      </c>
      <c r="D22" s="13" t="s">
        <v>138</v>
      </c>
      <c r="E22" s="15" t="s">
        <v>25</v>
      </c>
      <c r="F22" s="15" t="s">
        <v>26</v>
      </c>
      <c r="G22" s="13" t="s">
        <v>139</v>
      </c>
      <c r="H22" s="13" t="s">
        <v>28</v>
      </c>
      <c r="I22" s="13" t="s">
        <v>140</v>
      </c>
      <c r="J22" s="13" t="s">
        <v>141</v>
      </c>
      <c r="K22" s="13" t="s">
        <v>141</v>
      </c>
      <c r="L22" s="13" t="s">
        <v>142</v>
      </c>
      <c r="M22" s="13" t="s">
        <v>143</v>
      </c>
      <c r="N22" s="13">
        <v>80</v>
      </c>
      <c r="O22" s="13" t="s">
        <v>32</v>
      </c>
      <c r="P22" s="13" t="s">
        <v>144</v>
      </c>
      <c r="Q22" s="13" t="s">
        <v>145</v>
      </c>
      <c r="R22" s="13" t="s">
        <v>146</v>
      </c>
      <c r="S22" s="13" t="s">
        <v>36</v>
      </c>
    </row>
    <row r="23" s="1" customFormat="1" ht="60.75" spans="1:19">
      <c r="A23" s="14">
        <f t="shared" si="1"/>
        <v>18</v>
      </c>
      <c r="B23" s="14" t="s">
        <v>128</v>
      </c>
      <c r="C23" s="13" t="s">
        <v>147</v>
      </c>
      <c r="D23" s="13" t="s">
        <v>148</v>
      </c>
      <c r="E23" s="15" t="s">
        <v>25</v>
      </c>
      <c r="F23" s="15" t="s">
        <v>26</v>
      </c>
      <c r="G23" s="13" t="s">
        <v>149</v>
      </c>
      <c r="H23" s="13" t="s">
        <v>28</v>
      </c>
      <c r="I23" s="13" t="s">
        <v>150</v>
      </c>
      <c r="J23" s="13" t="s">
        <v>151</v>
      </c>
      <c r="K23" s="13" t="s">
        <v>151</v>
      </c>
      <c r="L23" s="13" t="s">
        <v>152</v>
      </c>
      <c r="M23" s="13" t="s">
        <v>143</v>
      </c>
      <c r="N23" s="13">
        <v>50</v>
      </c>
      <c r="O23" s="13" t="s">
        <v>32</v>
      </c>
      <c r="P23" s="13" t="s">
        <v>153</v>
      </c>
      <c r="Q23" s="13" t="s">
        <v>154</v>
      </c>
      <c r="R23" s="13" t="s">
        <v>155</v>
      </c>
      <c r="S23" s="13" t="s">
        <v>36</v>
      </c>
    </row>
    <row r="24" s="1" customFormat="1" ht="60.75" spans="1:19">
      <c r="A24" s="14">
        <f t="shared" si="1"/>
        <v>19</v>
      </c>
      <c r="B24" s="14" t="s">
        <v>128</v>
      </c>
      <c r="C24" s="13" t="s">
        <v>147</v>
      </c>
      <c r="D24" s="13" t="s">
        <v>156</v>
      </c>
      <c r="E24" s="15" t="s">
        <v>25</v>
      </c>
      <c r="F24" s="15" t="s">
        <v>26</v>
      </c>
      <c r="G24" s="13" t="s">
        <v>157</v>
      </c>
      <c r="H24" s="13" t="s">
        <v>28</v>
      </c>
      <c r="I24" s="13" t="s">
        <v>150</v>
      </c>
      <c r="J24" s="13" t="s">
        <v>151</v>
      </c>
      <c r="K24" s="13" t="s">
        <v>151</v>
      </c>
      <c r="L24" s="13" t="s">
        <v>152</v>
      </c>
      <c r="M24" s="13" t="s">
        <v>143</v>
      </c>
      <c r="N24" s="13">
        <v>30</v>
      </c>
      <c r="O24" s="13" t="s">
        <v>32</v>
      </c>
      <c r="P24" s="13" t="s">
        <v>153</v>
      </c>
      <c r="Q24" s="13" t="s">
        <v>158</v>
      </c>
      <c r="R24" s="13" t="s">
        <v>159</v>
      </c>
      <c r="S24" s="13" t="s">
        <v>36</v>
      </c>
    </row>
    <row r="25" s="1" customFormat="1" ht="60.75" spans="1:19">
      <c r="A25" s="14">
        <f t="shared" si="1"/>
        <v>20</v>
      </c>
      <c r="B25" s="14" t="s">
        <v>128</v>
      </c>
      <c r="C25" s="13" t="s">
        <v>147</v>
      </c>
      <c r="D25" s="13" t="s">
        <v>160</v>
      </c>
      <c r="E25" s="15" t="s">
        <v>25</v>
      </c>
      <c r="F25" s="15" t="s">
        <v>26</v>
      </c>
      <c r="G25" s="13" t="s">
        <v>161</v>
      </c>
      <c r="H25" s="13" t="s">
        <v>79</v>
      </c>
      <c r="I25" s="13" t="s">
        <v>162</v>
      </c>
      <c r="J25" s="13" t="s">
        <v>163</v>
      </c>
      <c r="K25" s="13" t="s">
        <v>163</v>
      </c>
      <c r="L25" s="13" t="s">
        <v>164</v>
      </c>
      <c r="M25" s="13" t="s">
        <v>143</v>
      </c>
      <c r="N25" s="13">
        <v>40</v>
      </c>
      <c r="O25" s="13" t="s">
        <v>32</v>
      </c>
      <c r="P25" s="13" t="s">
        <v>123</v>
      </c>
      <c r="Q25" s="13" t="s">
        <v>145</v>
      </c>
      <c r="R25" s="13" t="s">
        <v>165</v>
      </c>
      <c r="S25" s="13" t="s">
        <v>36</v>
      </c>
    </row>
    <row r="26" s="1" customFormat="1" ht="60.75" spans="1:19">
      <c r="A26" s="14">
        <f t="shared" si="1"/>
        <v>21</v>
      </c>
      <c r="B26" s="14" t="s">
        <v>128</v>
      </c>
      <c r="C26" s="13" t="s">
        <v>147</v>
      </c>
      <c r="D26" s="13" t="s">
        <v>166</v>
      </c>
      <c r="E26" s="15" t="s">
        <v>25</v>
      </c>
      <c r="F26" s="15" t="s">
        <v>26</v>
      </c>
      <c r="G26" s="13" t="s">
        <v>167</v>
      </c>
      <c r="H26" s="13" t="s">
        <v>28</v>
      </c>
      <c r="I26" s="13" t="s">
        <v>162</v>
      </c>
      <c r="J26" s="13" t="s">
        <v>163</v>
      </c>
      <c r="K26" s="13" t="s">
        <v>163</v>
      </c>
      <c r="L26" s="13" t="s">
        <v>164</v>
      </c>
      <c r="M26" s="13" t="s">
        <v>143</v>
      </c>
      <c r="N26" s="13">
        <v>60</v>
      </c>
      <c r="O26" s="13" t="s">
        <v>32</v>
      </c>
      <c r="P26" s="13" t="s">
        <v>123</v>
      </c>
      <c r="Q26" s="13" t="s">
        <v>168</v>
      </c>
      <c r="R26" s="13" t="s">
        <v>168</v>
      </c>
      <c r="S26" s="13" t="s">
        <v>36</v>
      </c>
    </row>
    <row r="27" s="3" customFormat="1" ht="60.75" spans="1:19">
      <c r="A27" s="14">
        <f t="shared" ref="A27:A33" si="2">ROW()-5</f>
        <v>22</v>
      </c>
      <c r="B27" s="14" t="s">
        <v>128</v>
      </c>
      <c r="C27" s="14" t="s">
        <v>169</v>
      </c>
      <c r="D27" s="14" t="s">
        <v>170</v>
      </c>
      <c r="E27" s="15" t="s">
        <v>25</v>
      </c>
      <c r="F27" s="15" t="s">
        <v>26</v>
      </c>
      <c r="G27" s="14" t="s">
        <v>171</v>
      </c>
      <c r="H27" s="14" t="s">
        <v>28</v>
      </c>
      <c r="I27" s="14" t="s">
        <v>172</v>
      </c>
      <c r="J27" s="14" t="s">
        <v>172</v>
      </c>
      <c r="K27" s="14" t="s">
        <v>173</v>
      </c>
      <c r="L27" s="14" t="s">
        <v>174</v>
      </c>
      <c r="M27" s="14" t="s">
        <v>58</v>
      </c>
      <c r="N27" s="14">
        <v>6</v>
      </c>
      <c r="O27" s="14" t="s">
        <v>32</v>
      </c>
      <c r="P27" s="14" t="s">
        <v>175</v>
      </c>
      <c r="Q27" s="14" t="s">
        <v>176</v>
      </c>
      <c r="R27" s="14" t="s">
        <v>176</v>
      </c>
      <c r="S27" s="13" t="s">
        <v>36</v>
      </c>
    </row>
    <row r="28" s="3" customFormat="1" ht="60.75" spans="1:19">
      <c r="A28" s="14">
        <f t="shared" si="2"/>
        <v>23</v>
      </c>
      <c r="B28" s="14" t="s">
        <v>128</v>
      </c>
      <c r="C28" s="14" t="s">
        <v>169</v>
      </c>
      <c r="D28" s="14" t="s">
        <v>177</v>
      </c>
      <c r="E28" s="15" t="s">
        <v>25</v>
      </c>
      <c r="F28" s="15" t="s">
        <v>26</v>
      </c>
      <c r="G28" s="14" t="s">
        <v>178</v>
      </c>
      <c r="H28" s="17" t="s">
        <v>28</v>
      </c>
      <c r="I28" s="17" t="s">
        <v>172</v>
      </c>
      <c r="J28" s="17" t="s">
        <v>172</v>
      </c>
      <c r="K28" s="17" t="s">
        <v>173</v>
      </c>
      <c r="L28" s="17" t="s">
        <v>174</v>
      </c>
      <c r="M28" s="14" t="s">
        <v>58</v>
      </c>
      <c r="N28" s="14">
        <v>6</v>
      </c>
      <c r="O28" s="14" t="s">
        <v>32</v>
      </c>
      <c r="P28" s="14" t="s">
        <v>175</v>
      </c>
      <c r="Q28" s="14" t="s">
        <v>176</v>
      </c>
      <c r="R28" s="14" t="s">
        <v>176</v>
      </c>
      <c r="S28" s="13" t="s">
        <v>36</v>
      </c>
    </row>
    <row r="29" s="3" customFormat="1" ht="60.75" spans="1:19">
      <c r="A29" s="14">
        <f t="shared" si="2"/>
        <v>24</v>
      </c>
      <c r="B29" s="14" t="s">
        <v>128</v>
      </c>
      <c r="C29" s="14" t="s">
        <v>169</v>
      </c>
      <c r="D29" s="14" t="s">
        <v>179</v>
      </c>
      <c r="E29" s="15" t="s">
        <v>25</v>
      </c>
      <c r="F29" s="15" t="s">
        <v>26</v>
      </c>
      <c r="G29" s="14" t="s">
        <v>180</v>
      </c>
      <c r="H29" s="17" t="s">
        <v>28</v>
      </c>
      <c r="I29" s="17" t="s">
        <v>181</v>
      </c>
      <c r="J29" s="17" t="s">
        <v>181</v>
      </c>
      <c r="K29" s="17" t="s">
        <v>182</v>
      </c>
      <c r="L29" s="14" t="s">
        <v>183</v>
      </c>
      <c r="M29" s="14" t="s">
        <v>58</v>
      </c>
      <c r="N29" s="14">
        <v>13.8</v>
      </c>
      <c r="O29" s="14" t="s">
        <v>32</v>
      </c>
      <c r="P29" s="14" t="s">
        <v>175</v>
      </c>
      <c r="Q29" s="14" t="s">
        <v>176</v>
      </c>
      <c r="R29" s="14" t="s">
        <v>176</v>
      </c>
      <c r="S29" s="13" t="s">
        <v>36</v>
      </c>
    </row>
    <row r="30" s="3" customFormat="1" ht="60.75" spans="1:19">
      <c r="A30" s="14">
        <f t="shared" si="2"/>
        <v>25</v>
      </c>
      <c r="B30" s="14" t="s">
        <v>128</v>
      </c>
      <c r="C30" s="14" t="s">
        <v>169</v>
      </c>
      <c r="D30" s="14" t="s">
        <v>184</v>
      </c>
      <c r="E30" s="15" t="s">
        <v>25</v>
      </c>
      <c r="F30" s="15" t="s">
        <v>26</v>
      </c>
      <c r="G30" s="14" t="s">
        <v>185</v>
      </c>
      <c r="H30" s="14" t="s">
        <v>28</v>
      </c>
      <c r="I30" s="17" t="s">
        <v>186</v>
      </c>
      <c r="J30" s="17" t="s">
        <v>186</v>
      </c>
      <c r="K30" s="17" t="s">
        <v>187</v>
      </c>
      <c r="L30" s="17" t="s">
        <v>188</v>
      </c>
      <c r="M30" s="14" t="s">
        <v>58</v>
      </c>
      <c r="N30" s="14">
        <v>15</v>
      </c>
      <c r="O30" s="14" t="s">
        <v>32</v>
      </c>
      <c r="P30" s="14" t="s">
        <v>175</v>
      </c>
      <c r="Q30" s="14" t="s">
        <v>176</v>
      </c>
      <c r="R30" s="14" t="s">
        <v>176</v>
      </c>
      <c r="S30" s="13" t="s">
        <v>36</v>
      </c>
    </row>
    <row r="31" s="3" customFormat="1" ht="60.75" spans="1:19">
      <c r="A31" s="14">
        <f t="shared" si="2"/>
        <v>26</v>
      </c>
      <c r="B31" s="14" t="s">
        <v>128</v>
      </c>
      <c r="C31" s="14" t="s">
        <v>169</v>
      </c>
      <c r="D31" s="14" t="s">
        <v>189</v>
      </c>
      <c r="E31" s="15" t="s">
        <v>25</v>
      </c>
      <c r="F31" s="15" t="s">
        <v>26</v>
      </c>
      <c r="G31" s="14" t="s">
        <v>190</v>
      </c>
      <c r="H31" s="14" t="s">
        <v>28</v>
      </c>
      <c r="I31" s="17" t="s">
        <v>191</v>
      </c>
      <c r="J31" s="17" t="s">
        <v>191</v>
      </c>
      <c r="K31" s="17" t="s">
        <v>192</v>
      </c>
      <c r="L31" s="17" t="s">
        <v>193</v>
      </c>
      <c r="M31" s="14" t="s">
        <v>58</v>
      </c>
      <c r="N31" s="14">
        <v>30</v>
      </c>
      <c r="O31" s="14" t="s">
        <v>32</v>
      </c>
      <c r="P31" s="14" t="s">
        <v>175</v>
      </c>
      <c r="Q31" s="14" t="s">
        <v>176</v>
      </c>
      <c r="R31" s="14" t="s">
        <v>176</v>
      </c>
      <c r="S31" s="13" t="s">
        <v>36</v>
      </c>
    </row>
    <row r="32" s="3" customFormat="1" ht="81" spans="1:19">
      <c r="A32" s="14">
        <f t="shared" si="2"/>
        <v>27</v>
      </c>
      <c r="B32" s="14" t="s">
        <v>128</v>
      </c>
      <c r="C32" s="14" t="s">
        <v>169</v>
      </c>
      <c r="D32" s="14" t="s">
        <v>194</v>
      </c>
      <c r="E32" s="15" t="s">
        <v>25</v>
      </c>
      <c r="F32" s="15" t="s">
        <v>26</v>
      </c>
      <c r="G32" s="14" t="s">
        <v>195</v>
      </c>
      <c r="H32" s="14" t="s">
        <v>54</v>
      </c>
      <c r="I32" s="14" t="s">
        <v>196</v>
      </c>
      <c r="J32" s="14" t="s">
        <v>196</v>
      </c>
      <c r="K32" s="14" t="s">
        <v>197</v>
      </c>
      <c r="L32" s="14" t="s">
        <v>198</v>
      </c>
      <c r="M32" s="14" t="s">
        <v>143</v>
      </c>
      <c r="N32" s="14">
        <v>25</v>
      </c>
      <c r="O32" s="14" t="s">
        <v>199</v>
      </c>
      <c r="P32" s="14" t="s">
        <v>175</v>
      </c>
      <c r="Q32" s="14" t="s">
        <v>176</v>
      </c>
      <c r="R32" s="14" t="s">
        <v>176</v>
      </c>
      <c r="S32" s="13" t="s">
        <v>36</v>
      </c>
    </row>
    <row r="33" s="1" customFormat="1" ht="81" spans="1:19">
      <c r="A33" s="14">
        <f t="shared" si="2"/>
        <v>28</v>
      </c>
      <c r="B33" s="14" t="s">
        <v>128</v>
      </c>
      <c r="C33" s="14" t="s">
        <v>129</v>
      </c>
      <c r="D33" s="14" t="s">
        <v>200</v>
      </c>
      <c r="E33" s="15" t="s">
        <v>25</v>
      </c>
      <c r="F33" s="15" t="s">
        <v>26</v>
      </c>
      <c r="G33" s="14" t="s">
        <v>201</v>
      </c>
      <c r="H33" s="14" t="s">
        <v>28</v>
      </c>
      <c r="I33" s="14" t="s">
        <v>202</v>
      </c>
      <c r="J33" s="14" t="s">
        <v>203</v>
      </c>
      <c r="K33" s="14" t="s">
        <v>203</v>
      </c>
      <c r="L33" s="14" t="s">
        <v>204</v>
      </c>
      <c r="M33" s="14" t="s">
        <v>58</v>
      </c>
      <c r="N33" s="14">
        <v>60</v>
      </c>
      <c r="O33" s="14" t="s">
        <v>71</v>
      </c>
      <c r="P33" s="14" t="s">
        <v>59</v>
      </c>
      <c r="Q33" s="14" t="s">
        <v>205</v>
      </c>
      <c r="R33" s="14" t="s">
        <v>205</v>
      </c>
      <c r="S33" s="13" t="s">
        <v>36</v>
      </c>
    </row>
    <row r="34" s="6" customFormat="1" ht="40" customHeight="1" spans="1:19">
      <c r="A34" s="19" t="s">
        <v>206</v>
      </c>
      <c r="B34" s="19"/>
      <c r="C34" s="19"/>
      <c r="D34" s="19" t="s">
        <v>207</v>
      </c>
      <c r="E34" s="19"/>
      <c r="F34" s="19"/>
      <c r="G34" s="19"/>
      <c r="H34" s="19"/>
      <c r="I34" s="19"/>
      <c r="J34" s="19"/>
      <c r="K34" s="19"/>
      <c r="L34" s="19"/>
      <c r="M34" s="19"/>
      <c r="N34" s="19">
        <f>SUM(N6:N33)</f>
        <v>1752.3</v>
      </c>
      <c r="O34" s="19"/>
      <c r="P34" s="19"/>
      <c r="Q34" s="19"/>
      <c r="R34" s="19"/>
      <c r="S34" s="19"/>
    </row>
    <row r="35" s="7" customFormat="1" ht="20.25"/>
    <row r="36" s="7" customFormat="1" ht="20.25"/>
    <row r="37" s="7" customFormat="1" ht="20.25"/>
    <row r="38" s="7" customFormat="1" ht="20.25"/>
    <row r="39" s="7" customFormat="1" ht="20.25"/>
    <row r="40" s="7" customFormat="1" ht="20.25"/>
    <row r="41" s="7" customFormat="1" ht="20.25"/>
    <row r="42" s="7" customFormat="1" ht="20.25"/>
    <row r="43" s="7" customFormat="1" ht="20.25"/>
    <row r="44" s="7" customFormat="1" ht="20.25"/>
    <row r="45" s="7" customFormat="1" ht="20.25"/>
  </sheetData>
  <autoFilter ref="A5:S34">
    <extLst/>
  </autoFilter>
  <mergeCells count="23">
    <mergeCell ref="A2:S2"/>
    <mergeCell ref="A3:E3"/>
    <mergeCell ref="Q3:R3"/>
    <mergeCell ref="A34:C34"/>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s>
  <conditionalFormatting sqref="D17">
    <cfRule type="duplicateValues" dxfId="0" priority="19"/>
    <cfRule type="duplicateValues" dxfId="0" priority="20"/>
    <cfRule type="duplicateValues" dxfId="0" priority="21"/>
    <cfRule type="duplicateValues" dxfId="0" priority="22"/>
    <cfRule type="duplicateValues" dxfId="0" priority="23"/>
    <cfRule type="duplicateValues" dxfId="0" priority="24"/>
  </conditionalFormatting>
  <conditionalFormatting sqref="D18">
    <cfRule type="duplicateValues" dxfId="0" priority="5"/>
    <cfRule type="duplicateValues" dxfId="0" priority="6"/>
    <cfRule type="duplicateValues" dxfId="0" priority="7"/>
    <cfRule type="duplicateValues" dxfId="0" priority="8"/>
  </conditionalFormatting>
  <conditionalFormatting sqref="D19">
    <cfRule type="duplicateValues" dxfId="0" priority="1"/>
    <cfRule type="duplicateValues" dxfId="0" priority="2"/>
    <cfRule type="duplicateValues" dxfId="0" priority="3"/>
    <cfRule type="duplicateValues" dxfId="0" priority="4"/>
  </conditionalFormatting>
  <conditionalFormatting sqref="D20">
    <cfRule type="duplicateValues" dxfId="0" priority="14"/>
    <cfRule type="duplicateValues" dxfId="0" priority="15"/>
    <cfRule type="duplicateValues" dxfId="0" priority="16"/>
    <cfRule type="duplicateValues" dxfId="0" priority="17"/>
    <cfRule type="duplicateValues" dxfId="0" priority="18"/>
  </conditionalFormatting>
  <conditionalFormatting sqref="D21">
    <cfRule type="duplicateValues" dxfId="0" priority="9"/>
    <cfRule type="duplicateValues" dxfId="0" priority="10"/>
    <cfRule type="duplicateValues" dxfId="0" priority="11"/>
    <cfRule type="duplicateValues" dxfId="0" priority="12"/>
    <cfRule type="duplicateValues" dxfId="0" priority="13"/>
  </conditionalFormatting>
  <conditionalFormatting sqref="D12:D14">
    <cfRule type="duplicateValues" dxfId="0" priority="30"/>
    <cfRule type="duplicateValues" dxfId="0" priority="31"/>
    <cfRule type="duplicateValues" dxfId="0" priority="32"/>
    <cfRule type="duplicateValues" dxfId="0" priority="33"/>
    <cfRule type="duplicateValues" dxfId="0" priority="34"/>
  </conditionalFormatting>
  <conditionalFormatting sqref="D15:D16">
    <cfRule type="duplicateValues" dxfId="0" priority="25"/>
    <cfRule type="duplicateValues" dxfId="0" priority="26"/>
    <cfRule type="duplicateValues" dxfId="0" priority="27"/>
    <cfRule type="duplicateValues" dxfId="0" priority="28"/>
    <cfRule type="duplicateValues" dxfId="0" priority="29"/>
  </conditionalFormatting>
  <dataValidations count="2">
    <dataValidation type="list" allowBlank="1" showInputMessage="1" showErrorMessage="1" sqref="B27">
      <formula1>#REF!</formula1>
    </dataValidation>
    <dataValidation type="list" allowBlank="1" showInputMessage="1" showErrorMessage="1" sqref="C6">
      <formula1>INDIRECT($B6)</formula1>
    </dataValidation>
  </dataValidations>
  <pageMargins left="0.161111111111111" right="0.161111111111111" top="0.60625" bottom="0.60625" header="0.5" footer="0.5"/>
  <pageSetup paperSize="9" scale="51" fitToHeight="0" orientation="landscape" horizontalDpi="600"/>
  <headerFooter>
    <oddFooter>&amp;C第 &amp;P 页，共 &amp;N 页</oddFooter>
  </headerFooter>
  <rowBreaks count="3" manualBreakCount="3">
    <brk id="13" max="18" man="1"/>
    <brk id="22" max="18" man="1"/>
    <brk id="34"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  2024年调整出库汇总表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HUAWEI</cp:lastModifiedBy>
  <dcterms:created xsi:type="dcterms:W3CDTF">2023-11-27T19:06:00Z</dcterms:created>
  <dcterms:modified xsi:type="dcterms:W3CDTF">2025-01-03T15:52:54Z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1EA3E9A0149E4942828E4C9D97E0883C_13</vt:lpwstr>
  </property>
  <property fmtid="{D5CDD505-2E9C-101B-9397-08002B2CF9AE}" pid="3" name="KSOProductBuildVer">
    <vt:lpwstr>2052-11.8.2.11929</vt:lpwstr>
  </property>
  <property fmtid="{D5CDD505-2E9C-101B-9397-08002B2CF9AE}" pid="4" name="KSOReadingLayout">
    <vt:bool>true</vt:bool>
  </property>
</Properties>
</file>