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firstSheet="4" activeTab="4"/>
  </bookViews>
  <sheets>
    <sheet name="区委常委会封面" sheetId="1" state="hidden" r:id="rId1"/>
    <sheet name="龙办" sheetId="3" state="hidden" r:id="rId2"/>
    <sheet name="汇总表" sheetId="4" state="hidden" r:id="rId3"/>
    <sheet name="汇总" sheetId="5" state="hidden" r:id="rId4"/>
    <sheet name="Sheet1" sheetId="26" r:id="rId5"/>
    <sheet name="龙桥" sheetId="15" state="hidden" r:id="rId6"/>
    <sheet name="霞林" sheetId="16" state="hidden" r:id="rId7"/>
    <sheet name="凤凰山" sheetId="17" state="hidden" r:id="rId8"/>
    <sheet name="华亭" sheetId="18" state="hidden" r:id="rId9"/>
    <sheet name="常太" sheetId="19" state="hidden" r:id="rId10"/>
    <sheet name="灵川" sheetId="20" state="hidden" r:id="rId11"/>
    <sheet name="东海" sheetId="21" state="hidden" r:id="rId12"/>
    <sheet name="华林园区" sheetId="22" state="hidden" r:id="rId13"/>
    <sheet name="太湖园区" sheetId="23" state="hidden" r:id="rId14"/>
    <sheet name="霞办" sheetId="6" state="hidden" r:id="rId15"/>
    <sheet name="凤办" sheetId="7" state="hidden" r:id="rId16"/>
    <sheet name="华亭镇" sheetId="8" state="hidden" r:id="rId17"/>
    <sheet name="常太镇" sheetId="9" state="hidden" r:id="rId18"/>
    <sheet name="灵川镇" sheetId="10" state="hidden" r:id="rId19"/>
    <sheet name="东海镇" sheetId="11" state="hidden" r:id="rId20"/>
    <sheet name="华林" sheetId="12" state="hidden" r:id="rId21"/>
    <sheet name="太湖" sheetId="13" state="hidden" r:id="rId22"/>
    <sheet name="跨镇街" sheetId="14"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<sst xmlns="http://schemas.openxmlformats.org/spreadsheetml/2006/main" count="11759" uniqueCount="3401">
  <si>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</si>
  <si>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</si>
  <si>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</si>
  <si>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</si>
  <si>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</si>
  <si>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</si>
  <si>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</si>
  <si>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</si>
  <si>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</si>
  <si>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</si>
  <si>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</si>
  <si>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</si>
  <si>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</si>
  <si>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</si>
  <si>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</si>
  <si>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</si>
  <si>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</si>
  <si>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</si>
  <si>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</si>
  <si>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</si>
  <si>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</si>
  <si>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</si>
  <si>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</si>
  <si>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</si>
  <si>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</si>
  <si>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</si>
  <si>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</si>
  <si>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</si>
  <si>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</si>
  <si>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</si>
  <si>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</si>
  <si>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</si>
  <si>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</si>
  <si>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</si>
  <si>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</si>
  <si>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</si>
  <si>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</si>
  <si>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</si>
  <si>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</si>
  <si>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</si>
  <si>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</si>
  <si>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</si>
  <si>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</si>
  <si>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</si>
  <si>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</si>
  <si>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</si>
  <si>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</si>
  <si>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</si>
  <si>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</si>
  <si>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</si>
  <si>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</si>
  <si>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</si>
  <si>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</si>
  <si>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</si>
  <si>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</si>
  <si>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</si>
  <si>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</si>
  <si>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</si>
  <si>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</si>
  <si>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</si>
  <si>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</si>
  <si>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</si>
  <si>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</si>
  <si>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</si>
  <si>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</si>
  <si>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</si>
  <si>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</si>
  <si>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</si>
  <si>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</si>
  <si>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</si>
  <si>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</si>
  <si>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</si>
  <si>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</si>
  <si>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</si>
  <si>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</si>
  <si>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</si>
  <si>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</si>
  <si>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</si>
  <si>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</si>
  <si>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</si>
  <si>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</si>
  <si>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</si>
  <si>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</si>
  <si>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</si>
  <si>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</si>
  <si>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</si>
  <si>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</si>
  <si>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</si>
  <si>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</si>
  <si>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</si>
  <si>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</si>
  <si>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</si>
  <si>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</si>
  <si>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</si>
  <si>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</si>
  <si>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</si>
  <si>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</si>
  <si>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</si>
  <si>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</si>
  <si>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</si>
  <si>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</si>
  <si>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</si>
  <si>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</si>
  <si>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</si>
  <si>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</si>
  <si>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</si>
  <si>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</si>
  <si>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</si>
  <si>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</si>
  <si>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</si>
  <si>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</si>
  <si>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</si>
  <si>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</si>
  <si>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</si>
  <si>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</si>
  <si>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</si>
  <si>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</si>
  <si>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</si>
  <si>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</si>
  <si>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</si>
  <si>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</si>
  <si>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</si>
  <si>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</si>
  <si>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</si>
  <si>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</si>
  <si>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</si>
  <si>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</si>
  <si>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</si>
  <si>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</si>
  <si>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</si>
  <si>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</si>
  <si>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</si>
  <si>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</si>
  <si>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</si>
  <si>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</si>
  <si>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</si>
  <si>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</si>
  <si>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</si>
  <si>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</si>
  <si>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</si>
  <si>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</si>
  <si>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</si>
  <si>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</si>
  <si>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</si>
  <si>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</si>
  <si>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</si>
  <si>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</si>
  <si>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</si>
  <si>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</si>
  <si>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</si>
  <si>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</si>
  <si>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</si>
  <si>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</si>
  <si>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</si>
  <si>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</si>
  <si>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</si>
  <si>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</si>
  <si>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</si>
  <si>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</si>
  <si>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</si>
  <si>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</si>
  <si>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</si>
  <si>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</si>
  <si>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</si>
  <si>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</si>
  <si>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</si>
  <si>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</si>
  <si>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</si>
  <si>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</si>
  <si>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</si>
  <si>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</si>
  <si>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</si>
  <si>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</si>
  <si>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</si>
  <si>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</si>
  <si>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</si>
  <si>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</si>
  <si>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</si>
  <si>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</si>
  <si>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</si>
  <si>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</si>
  <si>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</si>
  <si>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</si>
  <si>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</si>
  <si>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</si>
  <si>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</si>
  <si>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</si>
  <si>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</si>
  <si>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</si>
  <si>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</si>
  <si>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</si>
  <si>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</si>
  <si>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</si>
  <si>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</si>
  <si>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</si>
  <si>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</si>
  <si>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</si>
  <si>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</si>
  <si>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</si>
  <si>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</si>
  <si>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</si>
  <si>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</si>
  <si>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</si>
  <si>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</si>
  <si>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</si>
  <si>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</si>
  <si>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</si>
  <si>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</si>
  <si>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</si>
  <si>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</si>
  <si>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</si>
  <si>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</si>
  <si>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</si>
  <si>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</si>
  <si>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</si>
  <si>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</si>
  <si>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</si>
  <si>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</si>
  <si>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</si>
  <si>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</si>
  <si>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</si>
  <si>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</si>
  <si>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</si>
  <si>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</si>
  <si>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</si>
  <si>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</si>
  <si>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</si>
  <si>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</si>
  <si>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</si>
  <si>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</si>
  <si>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</si>
  <si>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</si>
  <si>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</si>
  <si>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</si>
  <si>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</si>
  <si>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</si>
  <si>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</si>
  <si>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</si>
  <si>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</si>
  <si>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</si>
  <si>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</si>
  <si>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</si>
  <si>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</si>
  <si>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</si>
  <si>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</si>
  <si>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</si>
  <si>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</si>
  <si>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</si>
  <si>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</si>
  <si>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</si>
  <si>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</si>
  <si>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</si>
  <si>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</si>
  <si>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</si>
  <si>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</si>
  <si>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</si>
  <si>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</si>
  <si>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</si>
  <si>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</si>
  <si>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</si>
  <si>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</si>
  <si>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</si>
  <si>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</si>
  <si>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</si>
  <si>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</si>
  <si>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</si>
  <si>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</si>
  <si>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</si>
  <si>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</si>
  <si>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</si>
  <si>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</si>
  <si>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</si>
  <si>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</si>
  <si>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</si>
  <si>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</si>
  <si>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</si>
  <si>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</si>
  <si>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</si>
  <si>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</si>
  <si>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</si>
  <si>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</si>
  <si>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</si>
  <si>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</si>
  <si>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</si>
  <si>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</si>
  <si>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</si>
  <si>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</si>
  <si>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</si>
  <si>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</si>
  <si>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</si>
  <si>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</si>
  <si>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</si>
  <si>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</si>
  <si>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</si>
  <si>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</si>
  <si>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</si>
  <si>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</si>
  <si>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</si>
  <si>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</si>
  <si>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</si>
  <si>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</si>
  <si>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</si>
  <si>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</si>
  <si>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</si>
  <si>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</si>
  <si>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</si>
  <si>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</si>
  <si>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</si>
  <si>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</si>
  <si>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</si>
  <si>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</si>
  <si>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</si>
  <si>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</si>
  <si>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</si>
  <si>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</si>
  <si>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</si>
  <si>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</si>
  <si>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</si>
  <si>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</si>
  <si>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</si>
  <si>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</si>
  <si>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</si>
  <si>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</si>
  <si>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</si>
  <si>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</si>
  <si>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</si>
  <si>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</si>
  <si>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</si>
  <si>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</si>
  <si>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</si>
  <si>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</si>
  <si>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</si>
  <si>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</si>
  <si>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</si>
  <si>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</si>
  <si>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</si>
  <si>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</si>
  <si>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</si>
  <si>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</si>
  <si>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</si>
  <si>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</si>
  <si>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</si>
  <si>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</si>
  <si>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</si>
  <si>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</si>
  <si>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</si>
  <si>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</si>
  <si>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</si>
  <si>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</si>
  <si>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</si>
  <si>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</si>
  <si>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</si>
  <si>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</si>
  <si>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</si>
  <si>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</si>
  <si>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</si>
  <si>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</si>
  <si>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</si>
  <si>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</si>
  <si>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</si>
  <si>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</si>
  <si>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</si>
  <si>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</si>
  <si>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</si>
  <si>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</si>
  <si>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</si>
  <si>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</si>
  <si>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</si>
  <si>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</si>
  <si>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</si>
  <si>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</si>
  <si>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</si>
  <si>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</si>
  <si>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</si>
  <si>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</si>
  <si>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</si>
  <si>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</si>
  <si>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</si>
  <si>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</si>
  <si>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</si>
  <si>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</si>
  <si>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</si>
  <si>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</si>
  <si>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</si>
  <si>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</si>
  <si>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</si>
  <si>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</si>
  <si>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</si>
  <si>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</si>
  <si>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</si>
  <si>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</si>
  <si>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</si>
  <si>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</si>
  <si>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</si>
  <si>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</si>
  <si>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</si>
  <si>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</si>
  <si>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</si>
  <si>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</si>
  <si>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</si>
  <si>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</si>
  <si>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</si>
  <si>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</si>
  <si>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</si>
  <si>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</si>
  <si>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</si>
  <si>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</si>
  <si>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</si>
  <si>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</si>
  <si>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</si>
  <si>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</si>
  <si>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</si>
  <si>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</si>
  <si>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</si>
  <si>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</si>
  <si>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</si>
  <si>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</si>
  <si>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</si>
  <si>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</si>
  <si>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</si>
  <si>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</si>
  <si>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</si>
  <si>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</si>
  <si>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</si>
  <si>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</si>
  <si>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</si>
  <si>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</si>
  <si>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</si>
  <si>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</si>
  <si>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</si>
  <si>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</si>
  <si>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</si>
  <si>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</si>
  <si>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</si>
  <si>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</si>
  <si>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</si>
  <si>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</si>
  <si>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</si>
  <si>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</si>
  <si>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</si>
  <si>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</si>
  <si>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</si>
  <si>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</si>
  <si>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</si>
  <si>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</si>
  <si>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</si>
  <si>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</si>
  <si>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</si>
  <si>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</si>
  <si>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</si>
  <si>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</si>
  <si>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</si>
  <si>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</si>
  <si>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</si>
  <si>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</si>
  <si>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</si>
  <si>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</si>
  <si>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</si>
  <si>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</si>
  <si>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</si>
  <si>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</si>
  <si>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</si>
  <si>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</si>
  <si>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</si>
  <si>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</si>
  <si>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</si>
  <si>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</si>
  <si>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</si>
  <si>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</si>
  <si>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</si>
  <si>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</si>
  <si>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</si>
  <si>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</si>
  <si>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</si>
  <si>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</si>
  <si>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</si>
  <si>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</si>
  <si>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</si>
  <si>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</si>
  <si>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</si>
  <si>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</si>
  <si>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</si>
  <si>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</si>
  <si>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</si>
  <si>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</si>
  <si>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</si>
  <si>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</si>
  <si>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</si>
  <si>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</si>
  <si>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</si>
  <si>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</si>
  <si>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</si>
  <si>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</si>
  <si>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</si>
  <si>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</si>
  <si>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</si>
  <si>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</si>
  <si>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</si>
  <si>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</si>
  <si>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</si>
  <si>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</si>
  <si>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</si>
  <si>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</si>
  <si>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</si>
  <si>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</si>
  <si>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</si>
  <si>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</si>
  <si>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</si>
  <si>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</si>
  <si>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</si>
  <si>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</si>
  <si>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</si>
  <si>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</si>
  <si>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</si>
  <si>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</si>
  <si>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</si>
  <si>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</si>
  <si>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</si>
  <si>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</si>
  <si>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</si>
  <si>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</si>
  <si>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</si>
  <si>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</si>
  <si>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</si>
  <si>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</si>
  <si>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</si>
  <si>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</si>
  <si>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</si>
  <si>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</si>
  <si>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</si>
  <si>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</si>
  <si>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</si>
  <si>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</si>
  <si>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</si>
  <si>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</si>
  <si>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</si>
  <si>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</si>
  <si>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</si>
  <si>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</si>
  <si>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</si>
  <si>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</si>
  <si>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</si>
  <si>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</si>
  <si>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</si>
  <si>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</si>
  <si>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</si>
  <si>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</si>
  <si>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</si>
  <si>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</si>
  <si>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</si>
  <si>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</si>
  <si>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</si>
  <si>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</si>
  <si>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</si>
  <si>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</si>
  <si>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</si>
  <si>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</si>
  <si>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</si>
  <si>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</si>
  <si>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</si>
  <si>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</si>
  <si>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</si>
  <si>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</si>
  <si>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</si>
  <si>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</si>
  <si>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</si>
  <si>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</si>
  <si>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</si>
  <si>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</si>
  <si>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</si>
  <si>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</si>
  <si>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</si>
  <si>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</si>
  <si>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</si>
  <si>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</si>
  <si>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</si>
  <si>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</si>
  <si>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</si>
  <si>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</si>
  <si>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</si>
  <si>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</si>
  <si>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</si>
  <si>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</si>
  <si>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</si>
  <si>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</si>
  <si>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</si>
  <si>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</si>
  <si>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</si>
  <si>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</si>
  <si>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</si>
  <si>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</si>
  <si>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</si>
  <si>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</si>
  <si>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</si>
  <si>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</si>
  <si>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</si>
  <si>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</si>
  <si>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</si>
  <si>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</si>
  <si>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</si>
  <si>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</si>
  <si>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</si>
  <si>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</si>
  <si>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</si>
  <si>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</si>
  <si>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</si>
  <si>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</si>
  <si>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</si>
  <si>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</si>
  <si>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</si>
  <si>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</si>
  <si>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</si>
  <si>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</si>
  <si>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</si>
  <si>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</si>
  <si>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</si>
  <si>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</si>
  <si>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</si>
  <si>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</si>
  <si>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</si>
  <si>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</si>
  <si>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</si>
  <si>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</si>
  <si>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</si>
  <si>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</si>
  <si>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</si>
  <si>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</si>
  <si>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</si>
  <si>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</si>
  <si>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</si>
  <si>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</si>
  <si>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</si>
  <si>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</si>
  <si>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</si>
  <si>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</si>
  <si>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</si>
  <si>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</si>
  <si>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</si>
  <si>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</si>
  <si>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</si>
  <si>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</si>
  <si>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</si>
  <si>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</si>
  <si>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</si>
  <si>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</si>
  <si>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</si>
  <si>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</si>
  <si>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</si>
  <si>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</si>
  <si>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</si>
  <si>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</si>
  <si>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</si>
  <si>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</si>
  <si>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</si>
  <si>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</si>
  <si>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</si>
  <si>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</si>
  <si>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</si>
  <si>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</si>
  <si>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</si>
  <si>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</si>
  <si>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</si>
  <si>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</si>
  <si>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</si>
  <si>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</si>
  <si>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</si>
  <si>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</si>
  <si>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</si>
  <si>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</si>
  <si>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</si>
  <si>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</si>
  <si>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</si>
  <si>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</si>
  <si>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</si>
  <si>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</si>
  <si>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</si>
  <si>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</si>
  <si>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</si>
  <si>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</si>
  <si>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</si>
  <si>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</si>
  <si>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</si>
  <si>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</si>
  <si>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</si>
  <si>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</si>
  <si>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</si>
  <si>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</si>
  <si>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</si>
  <si>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</si>
  <si>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</si>
  <si>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</si>
  <si>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</si>
  <si>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</si>
  <si>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</si>
  <si>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</si>
  <si>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</si>
  <si>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</si>
  <si>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</si>
  <si>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</si>
  <si>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</si>
  <si>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</si>
  <si>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</si>
  <si>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</si>
  <si>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</si>
  <si>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</si>
  <si>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</si>
  <si>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</si>
  <si>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</si>
  <si>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</si>
  <si>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</si>
  <si>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</si>
  <si>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</si>
  <si>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</si>
  <si>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</si>
  <si>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</si>
  <si>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</si>
  <si>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</si>
  <si>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</si>
  <si>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</si>
  <si>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</si>
  <si>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</si>
  <si>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</si>
  <si>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</si>
  <si>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</si>
  <si>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</si>
  <si>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</si>
  <si>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</si>
  <si>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</si>
  <si>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</si>
  <si>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</si>
  <si>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</si>
  <si>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</si>
  <si>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</si>
  <si>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</si>
  <si>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</si>
  <si>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</si>
  <si>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</si>
  <si>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</si>
  <si>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</si>
  <si>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</si>
  <si>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</si>
  <si>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</si>
  <si>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</si>
  <si>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</si>
  <si>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</si>
  <si>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</si>
  <si>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</si>
  <si>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</si>
  <si>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</si>
  <si>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</si>
  <si>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</si>
  <si>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</si>
  <si>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</si>
  <si>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</si>
  <si>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</si>
  <si>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</si>
  <si>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</si>
  <si>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</si>
  <si>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</si>
  <si>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</si>
  <si>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</si>
  <si>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</si>
  <si>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</si>
  <si>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</si>
  <si>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</si>
  <si>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</si>
  <si>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</si>
  <si>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</si>
  <si>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</si>
  <si>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</si>
  <si>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</si>
  <si>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</si>
  <si>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</si>
  <si>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</si>
  <si>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</si>
  <si>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</si>
  <si>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</si>
  <si>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</si>
  <si>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</si>
  <si>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</si>
  <si>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</si>
  <si>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</si>
  <si>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</si>
  <si>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</si>
  <si>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</si>
  <si>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</si>
  <si>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</si>
  <si>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</si>
  <si>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</si>
  <si>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</si>
  <si>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</si>
  <si>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</si>
  <si>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</si>
  <si>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</si>
  <si>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</si>
  <si>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</si>
  <si>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</si>
  <si>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</si>
  <si>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</si>
  <si>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</si>
  <si>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</si>
  <si>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</si>
  <si>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</si>
  <si>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</si>
  <si>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</si>
  <si>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</si>
  <si>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</si>
  <si>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</si>
  <si>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</si>
  <si>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</si>
  <si>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</si>
  <si>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</si>
  <si>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</si>
  <si>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</si>
  <si>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</si>
  <si>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</si>
  <si>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</si>
  <si>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</si>
  <si>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</si>
  <si>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</si>
  <si>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</si>
  <si>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</si>
  <si>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</si>
  <si>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</si>
  <si>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</si>
  <si>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</si>
  <si>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</si>
  <si>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</si>
  <si>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</si>
  <si>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</si>
  <si>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</si>
  <si>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</si>
  <si>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</si>
  <si>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</si>
  <si>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</si>
  <si>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</si>
  <si>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</si>
  <si>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</si>
  <si>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</si>
  <si>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</si>
  <si>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</si>
  <si>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</si>
  <si>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</si>
  <si>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</si>
  <si>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</si>
  <si>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</si>
  <si>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</si>
  <si>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</si>
  <si>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</si>
  <si>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</si>
  <si>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</si>
  <si>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</si>
  <si>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</si>
  <si>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</si>
  <si>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</si>
  <si>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</si>
  <si>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</si>
  <si>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</si>
  <si>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</si>
  <si>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</si>
  <si>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</si>
  <si>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</si>
  <si>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</si>
  <si>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</si>
  <si>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</si>
  <si>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</si>
  <si>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</si>
  <si>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</si>
  <si>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</si>
  <si>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</si>
  <si>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</si>
  <si>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</si>
  <si>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</si>
  <si>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</si>
  <si>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</si>
  <si>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</si>
  <si>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</si>
  <si>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</si>
  <si>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</si>
  <si>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</si>
  <si>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</si>
  <si>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</si>
  <si>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</si>
  <si>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</si>
  <si>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</si>
  <si>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</si>
  <si>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</si>
  <si>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</si>
  <si>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</si>
  <si>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</si>
  <si>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</si>
  <si>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</si>
  <si>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</si>
  <si>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</si>
  <si>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</si>
  <si>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</si>
  <si>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</si>
  <si>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 xml:space="preserve">  城厢区2025年重点跟踪项目</t>
  </si>
  <si>
    <t>是否为2024年重点跟踪项目</t>
  </si>
  <si>
    <t>2025年工作目标</t>
  </si>
  <si>
    <t>2月进展情况</t>
  </si>
  <si>
    <t>存在问题及需协调部门</t>
  </si>
  <si>
    <t>计划开
工月份</t>
  </si>
  <si>
    <t>计划竣
工月份</t>
  </si>
  <si>
    <t>报送单位</t>
  </si>
  <si>
    <t>月塘南片区二期才子地块安置房（筱竹雅居）</t>
  </si>
  <si>
    <t>1月：与才子公司协商征收事宜；
2月：与才子公司协商征收事宜；
3月：完成征收签约；
4月：房屋拆除；
5月：建筑垃圾残渣清理；
6月：项目立项、建设用地许可证等前期手续办理；
7月：工程规划许可证、财审预算等前期手续办理
8月：施工招投标等前期手续办理；
9月：施工许可证等前期手续办理；
10月：完成前期手续办理并进场施工；
11月：桩基施工；
12月：桩基施工。</t>
  </si>
  <si>
    <t>2025年1月份与才子公司已签约征迁补偿协议。</t>
  </si>
  <si>
    <t>林劲腾</t>
  </si>
  <si>
    <t>沈耀森</t>
  </si>
  <si>
    <t>星耀嘉和公馆</t>
  </si>
  <si>
    <t>位于凤凰山街道筱塘社区，占地面48507.63㎡，总建筑面积132908.76平方米，其中地上建筑面积106892.19平方米，地下建筑面积26016.57平方米；地上建筑面积分别为13栋高层住宅88596.62平方米、1栋幼儿园约6008平方米，零售商业4554.4平方米，配套用房7733.17平方米；排水管涵约312米。</t>
  </si>
  <si>
    <t>1月：地下室施工完成；
2月：主体施工完成10%；
3月：主体施工完成20%；
4月：主体施工完成33%；
5月：主体施工完成45%；
6月：主体施工完成60%；
7月：主体施工完成75%；
8月：主体施工完成85%；
9月：全部主体封顶；
10月：完成室内、室外装修工程总进度15%
11月：完成室内、室外装修工程总进度30%
12月：完成室内、室外装修工程总进度50%。</t>
  </si>
  <si>
    <t>1、首开：8#楼六层梁板浇筑完成，9#楼六层梁板浇筑完成，11#楼四层梁板浇筑完成，12#楼七层梁板浇筑完成。 2、二开：10#楼二层墙柱钢筋绑扎完成，1#楼三层梁板浇筑完成。 3、三开：5#楼一层墙柱钢筋绑扎、内架搭设，7＃楼二层梁板模板安装，2#楼底板防水施工。 4、四开：3#楼底板钢筋绑扎、6#楼底板钢筋绑扎。 5、安置房：桩基完成152/210根。本月投资额约1000万。</t>
  </si>
  <si>
    <t>莆田联锦置业有限公司</t>
  </si>
  <si>
    <t xml:space="preserve">徐富东
</t>
  </si>
  <si>
    <t>科技楼周边改造项目</t>
  </si>
  <si>
    <t>项目位于田尾圆圈，占地面积约24亩，拆迁建筑面积约37000左右平方米。</t>
  </si>
  <si>
    <t>1月：规划方案编制；
2月：规划方案修改；
3月：完成规划方案编制；
4月：启动征迁工作并同步可研等前期手续办理；
5月：完成征迁；
6月：设计招标；
7月：地质勘察；
8月：施工图设计；
9月：图纸审查等前期手续办理；；
10月：工程规划许可证等前期手续办理；
11月：施工许可证等前期手续办理；
12月：完成前期手续办理并进场施工。</t>
  </si>
  <si>
    <t>街道先行对住宅业主安置方式意向进行摸底，95%集资户要求就地安置，不愿意货币或异地安置。</t>
  </si>
  <si>
    <t>莆田市建工投资集团有限公司</t>
  </si>
  <si>
    <t>陈元培</t>
  </si>
  <si>
    <t xml:space="preserve">游金峰
</t>
  </si>
  <si>
    <t>洲际酒店</t>
  </si>
  <si>
    <t>项目面积约50000㎡，预计客房300间，拟引进国际知名连锁酒店品牌洲际，开设洲际酒店。</t>
  </si>
  <si>
    <t>1月：装修方案拟定并进场装修；
2月：装修施工；
3月：装修施工；
4月：装修施工基本完成并调试；
5月：正式开业。</t>
  </si>
  <si>
    <t>对外立面和窗户工程，部分客房内部装修。</t>
  </si>
  <si>
    <t>5月</t>
  </si>
  <si>
    <t>莆田市南门企业集团有限公司</t>
  </si>
  <si>
    <t xml:space="preserve">林朝阳 </t>
  </si>
  <si>
    <t>陈 森</t>
  </si>
  <si>
    <t>龙德井全季酒店运营项目</t>
  </si>
  <si>
    <t>将即将回迁的1.6万平方米南门酒店整体打包招商，引入第三方运营主体全季酒店，将其打造成为房间超百间、面积超万平的简约温馨商务酒店，并配套住宿、餐饮、娱乐等功能设施，为广大市民游客提供优质的住宿体验。</t>
  </si>
  <si>
    <t>1月：装修；
2月：装修；
3月：装修及购置设备；
4月：购置设备；
5月：购置设备及设备安装；
6月：完成装修施工及设备安装调试；
7月：备安装调试，并进行试营业
8月：完成整体调试；
9月：正式开业。</t>
  </si>
  <si>
    <t>待龙德井地块四店面交房完再进场装修。</t>
  </si>
  <si>
    <t>莆田市捷诚酒店管理有限公司</t>
  </si>
  <si>
    <t>黄建生</t>
  </si>
  <si>
    <t>桔子酒店运营项目</t>
  </si>
  <si>
    <t>项目位处龙德井片区，由北岸国企福建省恒顺实业有限公司购买物业并投资建设，引进华住会旗下品牌桔子酒店进行特许经营，项目面积5000㎡，预计客房130间。</t>
  </si>
  <si>
    <t>1月：装修；
2月：装修；
3月：装修及购置设备；
4月：购置设备；
5月：购置设备及设备安装；
6月：完成装修施工并设备安装调试；
7月：完成备安装调试；
8月：进行试营业；
9月：完成整体调试；
10月：正式开业。</t>
  </si>
  <si>
    <t>正在装修。</t>
  </si>
  <si>
    <t>福建省恒顺实业有限公司</t>
  </si>
  <si>
    <t>庄永超</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</si>
  <si>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</si>
  <si>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</si>
  <si>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</si>
  <si>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</si>
  <si>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</si>
  <si>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</si>
  <si>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</si>
  <si>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</si>
  <si>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</si>
  <si>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</si>
  <si>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</si>
  <si>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</si>
  <si>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</si>
  <si>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</si>
  <si>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</si>
  <si>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</si>
  <si>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</si>
  <si>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</si>
  <si>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</si>
  <si>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</si>
  <si>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</si>
  <si>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</si>
  <si>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</si>
  <si>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</si>
  <si>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</si>
  <si>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</si>
  <si>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</si>
  <si>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</si>
  <si>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</si>
  <si>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</si>
  <si>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</si>
  <si>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</si>
  <si>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</si>
  <si>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</si>
  <si>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</si>
  <si>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</si>
  <si>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</si>
  <si>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</si>
  <si>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</si>
  <si>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</si>
  <si>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</si>
  <si>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</si>
  <si>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</si>
  <si>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</si>
  <si>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</si>
  <si>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</si>
  <si>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</si>
  <si>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</si>
  <si>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</si>
  <si>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rgb="FF000000"/>
        <rFont val="仿宋"/>
        <charset val="134"/>
      </rPr>
      <t>蔡剑斌</t>
    </r>
    <r>
      <rPr>
        <sz val="14"/>
        <color rgb="FF000000"/>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</si>
  <si>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</si>
  <si>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</si>
  <si>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</si>
  <si>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</si>
  <si>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</si>
  <si>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</si>
  <si>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rgb="FF000000"/>
        <rFont val="仿宋"/>
        <charset val="134"/>
      </rPr>
      <t>陈志伟</t>
    </r>
    <r>
      <rPr>
        <sz val="14"/>
        <color rgb="FF000000"/>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</si>
  <si>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</si>
  <si>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</si>
  <si>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</si>
  <si>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</si>
  <si>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</si>
  <si>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</si>
  <si>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</si>
  <si>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</si>
  <si>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</si>
  <si>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</si>
  <si>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</si>
  <si>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</si>
  <si>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</si>
  <si>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</si>
  <si>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</si>
  <si>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</si>
  <si>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</si>
  <si>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</si>
  <si>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</si>
  <si>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</si>
  <si>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</si>
  <si>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</si>
  <si>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</si>
  <si>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</si>
  <si>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rgb="FF000000"/>
        <rFont val="仿宋"/>
        <charset val="134"/>
      </rPr>
      <t>黄玉花</t>
    </r>
    <r>
      <rPr>
        <sz val="14"/>
        <color rgb="FF000000"/>
        <rFont val="仿宋"/>
        <charset val="134"/>
      </rPr>
      <t>18760591358</t>
    </r>
  </si>
  <si>
    <t>上半年完成摸底、立项等前期工作；
下半年前期手续办理。</t>
  </si>
  <si>
    <t>陈怡勤13599858862</t>
  </si>
  <si>
    <r>
      <rPr>
        <b/>
        <sz val="14"/>
        <color rgb="FF000000"/>
        <rFont val="仿宋"/>
        <charset val="134"/>
      </rPr>
      <t xml:space="preserve">黄  浦 </t>
    </r>
    <r>
      <rPr>
        <sz val="14"/>
        <color rgb="FF000000"/>
        <rFont val="仿宋"/>
        <charset val="134"/>
      </rPr>
      <t>18750082880</t>
    </r>
  </si>
  <si>
    <r>
      <rPr>
        <b/>
        <sz val="14"/>
        <color rgb="FF000000"/>
        <rFont val="仿宋"/>
        <charset val="134"/>
      </rPr>
      <t>黄  浦</t>
    </r>
    <r>
      <rPr>
        <sz val="14"/>
        <color rgb="FF000000"/>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</si>
  <si>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</si>
  <si>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</si>
  <si>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</si>
  <si>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</si>
  <si>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</si>
  <si>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</si>
  <si>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</si>
  <si>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</si>
  <si>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</si>
  <si>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</si>
  <si>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</si>
  <si>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</si>
  <si>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</si>
  <si>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</si>
  <si>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</si>
  <si>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</si>
  <si>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</si>
  <si>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</si>
  <si>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</si>
  <si>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</si>
  <si>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</si>
  <si>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</si>
  <si>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</si>
  <si>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</si>
  <si>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</si>
  <si>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</si>
  <si>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</si>
  <si>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</si>
  <si>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</si>
  <si>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</si>
  <si>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</si>
  <si>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</si>
  <si>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</si>
  <si>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</si>
  <si>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</si>
  <si>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</si>
  <si>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</si>
  <si>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</si>
  <si>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</si>
  <si>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</si>
  <si>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</si>
  <si>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</si>
  <si>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</si>
  <si>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</si>
  <si>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</si>
  <si>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</si>
  <si>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</si>
  <si>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</si>
  <si>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</si>
  <si>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</si>
  <si>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</si>
  <si>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</si>
  <si>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</si>
  <si>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</si>
  <si>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</si>
  <si>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</si>
  <si>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</si>
  <si>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</si>
  <si>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</si>
  <si>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</si>
  <si>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</si>
  <si>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</si>
  <si>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</si>
  <si>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</si>
  <si>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</si>
  <si>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</si>
  <si>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</si>
  <si>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</si>
  <si>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</si>
  <si>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</si>
  <si>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</si>
  <si>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</si>
  <si>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</si>
  <si>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</si>
  <si>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</si>
  <si>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</si>
  <si>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</si>
  <si>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</si>
  <si>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scheme val="major"/>
      </rPr>
      <t>用地面积9亩，建筑面积0.63万</t>
    </r>
    <r>
      <rPr>
        <sz val="12"/>
        <rFont val="SimSun"/>
        <charset val="134"/>
      </rPr>
      <t>㎡，共配建</t>
    </r>
    <r>
      <rPr>
        <sz val="12"/>
        <rFont val="宋体"/>
        <charset val="134"/>
        <scheme val="major"/>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</si>
  <si>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</si>
  <si>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</si>
  <si>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</si>
  <si>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</si>
  <si>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</si>
  <si>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</si>
  <si>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</si>
  <si>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</si>
  <si>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</si>
  <si>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</si>
  <si>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</si>
  <si>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</si>
  <si>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</si>
  <si>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</si>
  <si>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</si>
  <si>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</si>
  <si>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</si>
  <si>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</si>
  <si>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</si>
  <si>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</si>
  <si>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</si>
  <si>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</si>
  <si>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</si>
  <si>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</si>
  <si>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</si>
  <si>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</si>
  <si>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</si>
  <si>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</si>
  <si>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</si>
  <si>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</si>
  <si>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</si>
  <si>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</si>
  <si>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</si>
  <si>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</si>
  <si>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</si>
  <si>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</si>
  <si>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</si>
  <si>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</si>
  <si>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</si>
  <si>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</si>
  <si>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</si>
  <si>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</si>
  <si>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</si>
  <si>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</si>
  <si>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</si>
  <si>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</si>
  <si>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</si>
  <si>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</si>
  <si>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</si>
  <si>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</si>
  <si>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</si>
  <si>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</si>
  <si>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</si>
  <si>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</si>
  <si>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</si>
  <si>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</si>
  <si>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</si>
  <si>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</si>
  <si>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</si>
  <si>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</si>
  <si>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</si>
  <si>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</si>
  <si>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</si>
  <si>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</si>
  <si>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</si>
  <si>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</si>
  <si>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</si>
  <si>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</si>
  <si>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</si>
  <si>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</si>
  <si>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</si>
  <si>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</si>
  <si>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</si>
  <si>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</si>
  <si>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</si>
  <si>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</si>
  <si>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</si>
  <si>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</si>
  <si>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</si>
  <si>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</si>
  <si>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</si>
  <si>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</si>
  <si>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</si>
  <si>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</si>
  <si>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</si>
  <si>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</si>
  <si>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</si>
  <si>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</si>
  <si>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</si>
  <si>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</si>
  <si>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</si>
  <si>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</si>
  <si>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</si>
  <si>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</si>
  <si>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</si>
  <si>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</si>
  <si>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</si>
  <si>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</si>
  <si>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</si>
  <si>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</si>
  <si>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</si>
  <si>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</si>
  <si>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</si>
  <si>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</si>
  <si>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</si>
  <si>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</si>
  <si>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</si>
  <si>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</si>
  <si>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</si>
  <si>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</si>
  <si>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</si>
  <si>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</si>
  <si>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</si>
  <si>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</si>
  <si>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</si>
  <si>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</si>
  <si>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</si>
  <si>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</si>
  <si>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</si>
  <si>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</si>
  <si>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</si>
  <si>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</si>
  <si>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</si>
  <si>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</si>
  <si>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</si>
  <si>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</si>
  <si>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前期规划。</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</si>
  <si>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</si>
  <si>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</si>
  <si>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</si>
  <si>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</si>
  <si>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</si>
  <si>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</si>
  <si>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</si>
  <si>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</si>
  <si>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</si>
  <si>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</si>
  <si>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</si>
  <si>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</si>
  <si>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</si>
  <si>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</si>
  <si>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</si>
  <si>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</si>
  <si>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</si>
  <si>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</si>
  <si>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</si>
  <si>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</si>
  <si>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</si>
  <si>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</si>
  <si>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</si>
  <si>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</si>
  <si>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</si>
  <si>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</si>
  <si>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</si>
  <si>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</si>
  <si>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</si>
  <si>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</si>
  <si>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</si>
  <si>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</si>
  <si>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</si>
  <si>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</si>
  <si>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</si>
  <si>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</si>
  <si>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</si>
  <si>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</si>
  <si>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</si>
  <si>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</si>
  <si>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</si>
  <si>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</si>
  <si>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</si>
  <si>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</si>
  <si>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</si>
  <si>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</si>
  <si>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</si>
  <si>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</si>
  <si>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</si>
  <si>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</si>
  <si>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</si>
  <si>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</si>
  <si>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</si>
  <si>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</si>
  <si>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</si>
  <si>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</si>
  <si>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</si>
  <si>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</si>
  <si>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</si>
  <si>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</si>
  <si>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</si>
  <si>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</si>
  <si>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</si>
  <si>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</si>
  <si>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</si>
  <si>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</si>
  <si>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</si>
  <si>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</si>
  <si>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</si>
  <si>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</si>
  <si>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</si>
  <si>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</si>
  <si>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</si>
  <si>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</si>
  <si>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</si>
  <si>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</si>
  <si>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</si>
  <si>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</si>
  <si>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</si>
  <si>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</si>
  <si>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</si>
  <si>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</si>
  <si>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</si>
  <si>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</si>
  <si>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</si>
  <si>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</si>
  <si>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</si>
  <si>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</si>
  <si>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</si>
  <si>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</si>
  <si>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</si>
  <si>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</si>
  <si>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</si>
  <si>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</si>
  <si>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</si>
  <si>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</si>
  <si>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</si>
  <si>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</si>
  <si>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</si>
  <si>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</si>
  <si>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</si>
  <si>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</si>
  <si>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</si>
  <si>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</si>
  <si>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</si>
  <si>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</si>
  <si>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</si>
  <si>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</si>
  <si>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</si>
  <si>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项目位于田尾圆圈，占地面积约24亩，拆迁面积约37000左右平方米。</t>
  </si>
  <si>
    <t>1-11月份：总平方案、建筑方案设计、施工图审批等手续报批。               
12月份：动工。</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</si>
  <si>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</si>
  <si>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</si>
  <si>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</si>
  <si>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</si>
  <si>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</si>
  <si>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</si>
  <si>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</si>
  <si>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</si>
  <si>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</si>
  <si>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</si>
  <si>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</si>
  <si>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</si>
  <si>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</si>
  <si>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</si>
  <si>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</si>
  <si>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</si>
  <si>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</si>
  <si>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</si>
  <si>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</si>
  <si>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</si>
  <si>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</si>
  <si>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</si>
  <si>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</si>
  <si>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</si>
  <si>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</si>
  <si>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</si>
  <si>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</si>
  <si>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</si>
  <si>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</si>
  <si>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</si>
  <si>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</si>
  <si>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</si>
  <si>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</si>
  <si>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</si>
  <si>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</si>
  <si>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</si>
  <si>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</si>
  <si>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</si>
  <si>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</si>
  <si>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</si>
  <si>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</si>
  <si>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</si>
  <si>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</si>
  <si>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</si>
  <si>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</si>
  <si>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</si>
  <si>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</si>
  <si>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</si>
  <si>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</si>
  <si>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</si>
  <si>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</si>
  <si>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</si>
  <si>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</si>
  <si>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</si>
  <si>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</si>
  <si>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</si>
  <si>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</si>
  <si>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</si>
  <si>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</si>
  <si>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</si>
  <si>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</si>
  <si>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</si>
  <si>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</si>
  <si>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</si>
  <si>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</si>
  <si>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</si>
  <si>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</si>
  <si>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</si>
  <si>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</si>
  <si>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</si>
  <si>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</si>
  <si>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</si>
  <si>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</si>
  <si>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</si>
  <si>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</si>
  <si>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</si>
  <si>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</si>
  <si>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</si>
  <si>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</si>
  <si>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</si>
  <si>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</si>
  <si>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</si>
  <si>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</si>
  <si>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</si>
  <si>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</si>
  <si>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</si>
  <si>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</si>
  <si>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</si>
  <si>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</si>
  <si>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</si>
  <si>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</si>
  <si>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</si>
  <si>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</si>
  <si>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</si>
  <si>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</si>
  <si>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</si>
  <si>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</si>
  <si>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</si>
  <si>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</si>
  <si>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</si>
  <si>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</si>
  <si>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</si>
  <si>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</si>
  <si>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</si>
  <si>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</si>
  <si>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</si>
  <si>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</si>
  <si>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</si>
  <si>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</si>
  <si>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</si>
  <si>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</si>
  <si>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</si>
  <si>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</si>
  <si>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</si>
  <si>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</si>
  <si>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</si>
  <si>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</si>
  <si>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</si>
  <si>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</si>
  <si>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</si>
  <si>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</si>
  <si>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</si>
  <si>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</si>
  <si>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</si>
  <si>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</si>
  <si>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</si>
  <si>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</si>
  <si>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</si>
  <si>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</si>
  <si>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</si>
  <si>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</si>
  <si>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</si>
  <si>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</si>
  <si>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</si>
  <si>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</si>
  <si>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</si>
  <si>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</si>
  <si>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</si>
  <si>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</si>
  <si>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</si>
  <si>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</si>
  <si>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</si>
  <si>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</si>
  <si>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</si>
  <si>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</si>
  <si>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</si>
  <si>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</si>
  <si>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</si>
  <si>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</si>
  <si>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</si>
  <si>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</si>
  <si>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</si>
  <si>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</si>
  <si>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</si>
  <si>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</si>
  <si>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</si>
  <si>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</si>
  <si>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</si>
  <si>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</si>
  <si>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</si>
  <si>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</si>
  <si>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</si>
  <si>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</si>
  <si>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</si>
  <si>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</si>
  <si>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</si>
  <si>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</si>
  <si>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</si>
  <si>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</si>
  <si>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</si>
  <si>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</si>
  <si>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</si>
  <si>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</si>
  <si>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</si>
  <si>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</si>
  <si>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</si>
  <si>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</si>
  <si>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</si>
  <si>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</si>
  <si>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</si>
  <si>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</si>
  <si>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</si>
  <si>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</si>
  <si>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</si>
  <si>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</si>
  <si>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</si>
  <si>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</si>
  <si>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</si>
  <si>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</si>
  <si>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</si>
  <si>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</si>
  <si>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</si>
  <si>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</si>
  <si>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</si>
  <si>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</si>
  <si>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</si>
  <si>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</si>
  <si>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</si>
  <si>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</si>
  <si>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</si>
  <si>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</si>
  <si>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</si>
  <si>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</si>
  <si>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</si>
  <si>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</si>
  <si>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</si>
  <si>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</si>
  <si>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</si>
  <si>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</si>
  <si>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</si>
  <si>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</si>
  <si>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</si>
  <si>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</si>
  <si>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</si>
  <si>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</si>
  <si>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</si>
  <si>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</si>
  <si>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</si>
  <si>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</si>
  <si>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</si>
  <si>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</si>
  <si>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</si>
  <si>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</si>
  <si>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</si>
  <si>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</si>
  <si>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</si>
  <si>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</si>
  <si>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</si>
  <si>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</si>
  <si>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</si>
  <si>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</si>
  <si>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</si>
  <si>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</si>
  <si>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</si>
  <si>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</si>
  <si>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</si>
  <si>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</si>
  <si>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</si>
  <si>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</si>
  <si>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</si>
  <si>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</si>
  <si>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</si>
  <si>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</si>
  <si>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</si>
  <si>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</si>
  <si>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</si>
  <si>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</si>
  <si>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</si>
  <si>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</si>
  <si>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</si>
  <si>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</si>
  <si>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</si>
  <si>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</si>
  <si>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</si>
  <si>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</si>
  <si>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</si>
  <si>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</si>
  <si>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</si>
  <si>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</si>
  <si>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</si>
  <si>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</si>
  <si>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</si>
  <si>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</si>
  <si>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</si>
  <si>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</si>
  <si>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</si>
  <si>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</si>
  <si>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</si>
  <si>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</si>
  <si>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</si>
  <si>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</si>
  <si>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</si>
  <si>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</si>
  <si>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</si>
  <si>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</si>
  <si>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</si>
  <si>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</si>
  <si>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</si>
  <si>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</si>
  <si>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</si>
  <si>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</si>
  <si>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</si>
  <si>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</si>
  <si>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</si>
  <si>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</si>
  <si>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</si>
  <si>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</si>
  <si>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</si>
  <si>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</si>
  <si>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</si>
  <si>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</si>
  <si>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</si>
  <si>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</si>
  <si>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</si>
  <si>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</si>
  <si>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</si>
  <si>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</si>
  <si>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</si>
  <si>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</si>
  <si>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</si>
  <si>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</si>
  <si>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</si>
  <si>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</si>
  <si>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</si>
  <si>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</si>
  <si>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</si>
  <si>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</si>
  <si>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</si>
  <si>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</si>
  <si>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</si>
  <si>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</si>
  <si>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</si>
  <si>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</si>
  <si>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</si>
  <si>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</si>
  <si>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</si>
  <si>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</si>
  <si>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</si>
  <si>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</si>
  <si>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</si>
  <si>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</si>
  <si>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</si>
  <si>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</si>
  <si>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</si>
  <si>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</si>
  <si>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</si>
  <si>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</si>
  <si>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</si>
  <si>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</si>
  <si>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</si>
  <si>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</si>
  <si>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</si>
  <si>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</si>
  <si>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</si>
  <si>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</si>
  <si>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</si>
  <si>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</si>
  <si>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</si>
  <si>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</si>
  <si>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</si>
  <si>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</si>
  <si>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</si>
  <si>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</si>
  <si>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</si>
  <si>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</si>
  <si>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</si>
  <si>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</si>
  <si>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</si>
  <si>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</si>
  <si>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</si>
  <si>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</si>
  <si>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</si>
  <si>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</si>
  <si>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</si>
  <si>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</si>
  <si>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</si>
  <si>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</si>
  <si>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</si>
  <si>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</si>
  <si>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</si>
  <si>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</si>
  <si>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</si>
  <si>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</si>
  <si>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</si>
  <si>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</si>
  <si>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</si>
  <si>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</si>
  <si>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</si>
  <si>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</si>
  <si>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</si>
  <si>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</si>
  <si>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</si>
  <si>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</si>
  <si>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</si>
  <si>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</si>
  <si>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</si>
  <si>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</si>
  <si>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</si>
  <si>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</si>
  <si>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</si>
  <si>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</si>
  <si>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</si>
  <si>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</si>
  <si>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</si>
  <si>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</si>
  <si>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</si>
  <si>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</si>
  <si>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</si>
  <si>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</si>
  <si>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</si>
  <si>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</si>
  <si>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</si>
  <si>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</si>
  <si>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</si>
  <si>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</si>
  <si>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</si>
  <si>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</si>
  <si>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</si>
  <si>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</si>
  <si>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</si>
  <si>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</si>
  <si>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</si>
  <si>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</si>
  <si>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</si>
  <si>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</si>
  <si>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</si>
  <si>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</si>
  <si>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</si>
  <si>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</si>
  <si>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</si>
  <si>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</si>
  <si>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</si>
  <si>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</si>
  <si>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</si>
  <si>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</si>
  <si>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</si>
  <si>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</si>
  <si>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</si>
  <si>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</si>
  <si>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</si>
  <si>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</si>
  <si>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</si>
  <si>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</si>
  <si>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</si>
  <si>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</si>
  <si>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</si>
  <si>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</si>
  <si>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</si>
  <si>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</si>
  <si>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</si>
  <si>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</si>
  <si>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</si>
  <si>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</si>
  <si>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</si>
  <si>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</si>
  <si>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</si>
  <si>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</si>
  <si>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</si>
  <si>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</si>
  <si>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</si>
  <si>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</si>
  <si>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</si>
  <si>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</si>
  <si>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</si>
  <si>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</si>
  <si>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</si>
  <si>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</si>
  <si>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</si>
  <si>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</si>
  <si>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</si>
  <si>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</si>
  <si>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</si>
  <si>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</si>
  <si>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</si>
  <si>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</si>
  <si>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</si>
  <si>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</si>
  <si>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</si>
  <si>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</si>
  <si>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</si>
  <si>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</si>
  <si>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</si>
  <si>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</si>
  <si>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</si>
  <si>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</si>
  <si>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</si>
  <si>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</si>
  <si>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</si>
  <si>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</si>
  <si>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</si>
  <si>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</si>
  <si>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</si>
  <si>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</si>
  <si>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</si>
  <si>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</si>
  <si>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</si>
  <si>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</si>
  <si>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</si>
  <si>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</si>
  <si>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</si>
  <si>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</si>
  <si>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</si>
  <si>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</si>
  <si>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</si>
  <si>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</si>
  <si>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</si>
  <si>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</si>
  <si>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</si>
  <si>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</si>
  <si>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</si>
  <si>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</si>
  <si>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</si>
  <si>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</si>
  <si>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</si>
  <si>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</si>
  <si>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</si>
  <si>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</si>
  <si>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</si>
  <si>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</si>
  <si>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</si>
  <si>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</si>
  <si>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</si>
  <si>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</si>
  <si>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</si>
  <si>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</si>
  <si>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</si>
  <si>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</si>
  <si>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</si>
  <si>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</si>
  <si>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</si>
  <si>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</si>
  <si>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</si>
  <si>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</si>
  <si>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</si>
  <si>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</si>
  <si>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</si>
  <si>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</si>
  <si>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</si>
  <si>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</si>
  <si>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</si>
  <si>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</si>
  <si>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</si>
  <si>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</si>
  <si>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</si>
  <si>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</si>
  <si>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</si>
  <si>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</si>
  <si>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</si>
  <si>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</si>
  <si>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</si>
  <si>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</si>
  <si>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</si>
  <si>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</si>
  <si>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</si>
  <si>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</si>
  <si>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</si>
  <si>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</si>
  <si>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</si>
  <si>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</si>
  <si>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</si>
  <si>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</si>
  <si>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</si>
  <si>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</si>
  <si>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</si>
  <si>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</si>
  <si>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</si>
  <si>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</si>
  <si>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</si>
  <si>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</si>
  <si>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</si>
  <si>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</si>
  <si>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rgb="FF000000"/>
        <rFont val="宋体"/>
        <charset val="134"/>
      </rPr>
      <t>灵川镇</t>
    </r>
    <r>
      <rPr>
        <sz val="12"/>
        <color rgb="FF000000"/>
        <rFont val="宋体"/>
        <charset val="134"/>
      </rPr>
      <t xml:space="preserve">
</t>
    </r>
    <r>
      <rPr>
        <sz val="12"/>
        <color rgb="FF000000"/>
        <rFont val="宋体"/>
        <charset val="134"/>
      </rPr>
      <t>人民政府</t>
    </r>
  </si>
  <si>
    <r>
      <rPr>
        <sz val="12"/>
        <color rgb="FF000000"/>
        <rFont val="宋体"/>
        <charset val="134"/>
      </rPr>
      <t>黄智强</t>
    </r>
    <r>
      <rPr>
        <sz val="12"/>
        <color rgb="FF000000"/>
        <rFont val="宋体"/>
        <charset val="134"/>
      </rPr>
      <t xml:space="preserve">
</t>
    </r>
    <r>
      <rPr>
        <sz val="12"/>
        <color rgb="FF000000"/>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</si>
  <si>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</si>
  <si>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</si>
  <si>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</si>
  <si>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</si>
  <si>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</si>
  <si>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</si>
  <si>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</si>
  <si>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rgb="FF000000"/>
        <rFont val="宋体"/>
        <charset val="134"/>
      </rPr>
      <t>姚</t>
    </r>
    <r>
      <rPr>
        <sz val="12"/>
        <color rgb="FF000000"/>
        <rFont val="宋体"/>
        <charset val="134"/>
      </rPr>
      <t xml:space="preserve">  </t>
    </r>
    <r>
      <rPr>
        <sz val="12"/>
        <color rgb="FF000000"/>
        <rFont val="宋体"/>
        <charset val="134"/>
      </rPr>
      <t>霞</t>
    </r>
    <r>
      <rPr>
        <sz val="12"/>
        <color rgb="FF000000"/>
        <rFont val="宋体"/>
        <charset val="134"/>
      </rPr>
      <t xml:space="preserve">
</t>
    </r>
    <r>
      <rPr>
        <sz val="12"/>
        <color rgb="FF000000"/>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</si>
  <si>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</si>
  <si>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</si>
  <si>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</si>
  <si>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</si>
  <si>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</si>
  <si>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</si>
  <si>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</si>
  <si>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</si>
  <si>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</si>
  <si>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</si>
  <si>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</si>
  <si>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</si>
  <si>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</si>
  <si>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</si>
  <si>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</si>
  <si>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</si>
  <si>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</si>
  <si>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</si>
  <si>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</si>
  <si>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</si>
  <si>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</si>
  <si>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</si>
  <si>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</si>
  <si>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</si>
  <si>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</si>
  <si>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</si>
  <si>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</si>
  <si>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</si>
  <si>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</si>
  <si>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</si>
  <si>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</si>
  <si>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</si>
  <si>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</si>
  <si>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</si>
  <si>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</si>
  <si>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</si>
  <si>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</si>
  <si>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</si>
  <si>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</si>
  <si>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</si>
  <si>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</si>
  <si>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</si>
  <si>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</si>
  <si>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</si>
  <si>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</si>
  <si>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</si>
  <si>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</si>
  <si>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</si>
  <si>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</si>
  <si>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</si>
  <si>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</si>
  <si>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</si>
  <si>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</si>
  <si>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</si>
  <si>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</si>
  <si>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</si>
  <si>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</si>
  <si>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</si>
  <si>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</si>
  <si>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</si>
  <si>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</si>
  <si>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</si>
  <si>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</si>
  <si>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</si>
  <si>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</si>
  <si>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</si>
  <si>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</si>
  <si>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</si>
  <si>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</si>
  <si>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</si>
  <si>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</si>
  <si>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</si>
  <si>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</si>
  <si>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</si>
  <si>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</si>
  <si>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</si>
  <si>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</si>
  <si>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</si>
  <si>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</si>
  <si>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</si>
  <si>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</si>
  <si>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</si>
  <si>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</si>
  <si>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</si>
  <si>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</si>
  <si>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</si>
  <si>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</si>
  <si>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</si>
  <si>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</si>
  <si>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</si>
  <si>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</si>
  <si>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</si>
  <si>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</si>
  <si>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</si>
  <si>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</si>
  <si>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</si>
  <si>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</si>
  <si>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</si>
  <si>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</si>
  <si>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</si>
  <si>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</si>
  <si>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</si>
  <si>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</si>
  <si>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</si>
  <si>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</si>
  <si>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</si>
  <si>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</si>
  <si>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</si>
  <si>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</si>
  <si>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</si>
  <si>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</si>
  <si>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</si>
  <si>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</si>
  <si>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</si>
  <si>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</si>
  <si>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</si>
  <si>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</si>
  <si>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</si>
  <si>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</si>
  <si>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</si>
  <si>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</si>
  <si>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</si>
  <si>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</si>
  <si>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</si>
  <si>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</si>
  <si>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</si>
  <si>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</si>
  <si>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</si>
  <si>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</si>
  <si>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</si>
  <si>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</si>
  <si>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</si>
  <si>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</si>
  <si>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</si>
  <si>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</si>
  <si>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</si>
  <si>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</si>
  <si>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</si>
  <si>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</si>
  <si>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</si>
  <si>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</si>
  <si>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</si>
  <si>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</si>
  <si>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</si>
  <si>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</si>
  <si>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</si>
  <si>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</si>
  <si>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</si>
  <si>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</si>
  <si>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</si>
  <si>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</si>
  <si>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</si>
  <si>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</si>
  <si>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</si>
  <si>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</si>
  <si>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</si>
  <si>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</si>
  <si>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</si>
  <si>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</si>
  <si>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</si>
  <si>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</si>
  <si>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</si>
  <si>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</si>
  <si>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</si>
  <si>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</si>
  <si>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</si>
  <si>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</si>
  <si>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</si>
  <si>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</si>
  <si>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</si>
  <si>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</si>
  <si>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</si>
  <si>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</si>
  <si>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</si>
  <si>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</si>
  <si>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</si>
  <si>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</si>
  <si>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</si>
  <si>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</si>
  <si>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</si>
  <si>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</si>
  <si>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</si>
  <si>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</si>
  <si>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</si>
  <si>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</si>
  <si>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</si>
  <si>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</si>
  <si>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</si>
  <si>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</si>
  <si>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</si>
  <si>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</si>
  <si>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</si>
  <si>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</si>
  <si>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</si>
  <si>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</si>
  <si>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</si>
  <si>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</si>
  <si>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</si>
  <si>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</si>
  <si>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</si>
  <si>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</si>
  <si>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</si>
  <si>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</si>
  <si>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</si>
  <si>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</si>
  <si>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</si>
  <si>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</si>
  <si>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</si>
  <si>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</si>
  <si>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</si>
  <si>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</si>
  <si>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</si>
  <si>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</si>
  <si>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</si>
  <si>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</si>
  <si>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</si>
  <si>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</si>
  <si>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</si>
  <si>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</si>
  <si>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</si>
  <si>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</si>
  <si>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</si>
  <si>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</si>
  <si>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</si>
  <si>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</si>
  <si>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</si>
  <si>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</si>
  <si>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</si>
  <si>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</si>
  <si>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</si>
  <si>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</si>
  <si>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</si>
  <si>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</si>
  <si>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</si>
  <si>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</si>
  <si>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</si>
  <si>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</si>
  <si>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</si>
  <si>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</si>
  <si>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</si>
  <si>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</si>
  <si>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</si>
  <si>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</si>
  <si>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</si>
  <si>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</si>
  <si>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</si>
  <si>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</si>
  <si>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</si>
  <si>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</si>
  <si>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</si>
  <si>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</si>
  <si>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</si>
  <si>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</si>
  <si>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</si>
  <si>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</si>
  <si>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</si>
  <si>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</si>
  <si>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</si>
  <si>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</si>
  <si>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</si>
  <si>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</si>
  <si>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</si>
  <si>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</si>
  <si>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</si>
  <si>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</si>
  <si>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</si>
  <si>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</si>
  <si>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</si>
  <si>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</si>
  <si>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</si>
  <si>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</si>
  <si>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</si>
  <si>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</si>
  <si>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</si>
  <si>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</si>
  <si>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</si>
  <si>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</si>
  <si>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</si>
  <si>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</si>
  <si>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</si>
  <si>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</si>
  <si>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</si>
  <si>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</si>
  <si>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</si>
  <si>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</si>
  <si>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</si>
  <si>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</si>
  <si>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</si>
  <si>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</si>
  <si>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</si>
  <si>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</si>
  <si>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</si>
  <si>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</si>
  <si>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</si>
  <si>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</si>
  <si>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</si>
  <si>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</si>
  <si>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</si>
  <si>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</si>
  <si>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</si>
  <si>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</si>
  <si>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</si>
  <si>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</si>
  <si>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</si>
  <si>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</si>
  <si>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</si>
  <si>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</si>
  <si>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</si>
  <si>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</si>
  <si>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</si>
  <si>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</si>
  <si>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</si>
  <si>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</si>
  <si>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</si>
  <si>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</si>
  <si>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</si>
  <si>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</si>
  <si>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</si>
  <si>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</si>
  <si>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</si>
  <si>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</si>
  <si>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</si>
  <si>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</si>
  <si>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</si>
  <si>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</si>
  <si>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</si>
  <si>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</si>
  <si>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</si>
  <si>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</si>
  <si>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</si>
  <si>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</si>
  <si>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</si>
  <si>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</si>
  <si>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</si>
  <si>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</si>
  <si>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</si>
  <si>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</si>
  <si>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</si>
  <si>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</si>
  <si>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</si>
  <si>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</si>
  <si>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</si>
  <si>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</si>
  <si>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</si>
  <si>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</si>
  <si>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</si>
  <si>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</si>
  <si>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</si>
  <si>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</si>
  <si>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</si>
  <si>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</si>
  <si>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</si>
  <si>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</si>
  <si>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</si>
  <si>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</si>
  <si>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</si>
  <si>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</si>
  <si>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</si>
  <si>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</si>
  <si>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</si>
  <si>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</si>
  <si>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</si>
  <si>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</si>
  <si>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</si>
  <si>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</si>
  <si>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</si>
  <si>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</si>
  <si>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</si>
  <si>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</si>
  <si>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</si>
  <si>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</si>
  <si>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</si>
  <si>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</si>
  <si>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</si>
  <si>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</si>
  <si>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</si>
  <si>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</si>
  <si>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</si>
  <si>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</si>
  <si>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</si>
  <si>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</si>
  <si>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</si>
  <si>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</si>
  <si>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</si>
  <si>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</si>
  <si>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</si>
  <si>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</si>
  <si>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</si>
  <si>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</si>
  <si>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</si>
  <si>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</si>
  <si>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</si>
  <si>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</si>
  <si>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</si>
  <si>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</si>
  <si>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</si>
  <si>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</si>
  <si>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</si>
  <si>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</si>
  <si>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</si>
  <si>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</si>
  <si>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</si>
  <si>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</si>
  <si>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</si>
  <si>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</si>
  <si>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</si>
  <si>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</si>
  <si>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</si>
  <si>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</si>
  <si>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</si>
  <si>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</si>
  <si>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</si>
  <si>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</si>
  <si>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</si>
  <si>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</si>
  <si>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</si>
  <si>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</si>
  <si>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</si>
  <si>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</si>
  <si>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</si>
  <si>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</si>
  <si>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</si>
  <si>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</si>
  <si>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</si>
  <si>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</si>
  <si>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</si>
  <si>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</si>
  <si>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</si>
  <si>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</si>
  <si>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</si>
  <si>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</si>
  <si>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</si>
  <si>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</si>
  <si>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</si>
  <si>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</si>
  <si>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</si>
  <si>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</si>
  <si>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</si>
  <si>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</si>
  <si>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</si>
  <si>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</si>
  <si>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</si>
  <si>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</si>
  <si>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</si>
  <si>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</si>
  <si>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</si>
  <si>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</si>
  <si>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</si>
  <si>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</si>
  <si>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</si>
  <si>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</si>
  <si>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</si>
  <si>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</si>
  <si>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</si>
  <si>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</si>
  <si>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</si>
  <si>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</si>
  <si>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</si>
  <si>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</si>
  <si>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</si>
  <si>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</si>
  <si>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</si>
  <si>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</si>
  <si>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</si>
  <si>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</si>
  <si>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</si>
  <si>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</si>
  <si>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</si>
  <si>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</si>
  <si>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</si>
  <si>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</si>
  <si>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</si>
  <si>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</si>
  <si>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</si>
  <si>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</si>
  <si>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</si>
  <si>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</si>
  <si>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</si>
  <si>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</si>
  <si>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</si>
  <si>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</si>
  <si>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</si>
  <si>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</si>
  <si>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</si>
  <si>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</si>
  <si>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</si>
  <si>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</si>
  <si>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</si>
  <si>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</si>
  <si>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</si>
  <si>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</si>
  <si>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</si>
  <si>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</si>
  <si>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</si>
  <si>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</si>
  <si>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</si>
  <si>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</si>
  <si>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</si>
  <si>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</si>
  <si>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</si>
  <si>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</si>
  <si>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</si>
  <si>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</si>
  <si>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</si>
  <si>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</si>
  <si>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</si>
  <si>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</si>
  <si>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</si>
  <si>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</si>
  <si>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</si>
  <si>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</si>
  <si>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</si>
  <si>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</si>
  <si>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</si>
  <si>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</si>
  <si>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</si>
  <si>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</si>
  <si>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</si>
  <si>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</si>
  <si>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</si>
  <si>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</si>
  <si>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</si>
  <si>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</si>
  <si>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</si>
  <si>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</si>
  <si>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</si>
  <si>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</si>
  <si>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</si>
  <si>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</si>
  <si>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</si>
  <si>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</si>
  <si>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</si>
  <si>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</si>
  <si>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</si>
  <si>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</si>
  <si>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</si>
  <si>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</si>
  <si>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</si>
  <si>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</si>
  <si>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</si>
  <si>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</si>
  <si>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</si>
  <si>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</si>
  <si>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</si>
  <si>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</si>
  <si>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</si>
  <si>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</si>
  <si>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</si>
  <si>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</si>
  <si>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</si>
  <si>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</si>
  <si>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</si>
  <si>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</si>
  <si>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</si>
  <si>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</si>
  <si>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</si>
  <si>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</si>
  <si>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</si>
  <si>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</si>
  <si>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</si>
  <si>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</si>
  <si>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</si>
  <si>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</si>
  <si>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</si>
  <si>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</si>
  <si>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</si>
  <si>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</si>
  <si>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</si>
  <si>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</si>
  <si>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</si>
  <si>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</si>
  <si>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</si>
  <si>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</si>
  <si>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</si>
  <si>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</si>
  <si>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</si>
  <si>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</si>
  <si>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</si>
  <si>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r>
      <rPr>
        <sz val="12"/>
        <rFont val="宋体"/>
        <charset val="134"/>
      </rPr>
      <t>用地面积9亩，建筑面积0.63万</t>
    </r>
    <r>
      <rPr>
        <sz val="12"/>
        <rFont val="SimSun"/>
        <charset val="134"/>
      </rPr>
      <t>㎡，共配建</t>
    </r>
    <r>
      <rPr>
        <sz val="12"/>
        <rFont val="宋体"/>
        <charset val="134"/>
      </rPr>
      <t>12个班。</t>
    </r>
  </si>
  <si>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</si>
  <si>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</si>
  <si>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</si>
  <si>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</si>
  <si>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</si>
  <si>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</si>
  <si>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</si>
  <si>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</si>
  <si>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</si>
  <si>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</si>
  <si>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</si>
  <si>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</si>
  <si>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</si>
  <si>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</si>
  <si>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</si>
  <si>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</si>
  <si>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</si>
  <si>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</si>
  <si>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</si>
  <si>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</si>
  <si>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</si>
  <si>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</si>
  <si>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</si>
  <si>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</si>
  <si>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</si>
  <si>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</si>
  <si>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</si>
  <si>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</si>
  <si>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</si>
  <si>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</si>
  <si>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</si>
  <si>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*木兰陂（木兰陂水利风景区）/木兰陂世遗公园</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</si>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</sst>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88">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2"/>
      <name val="宋体"/>
      <charset val="134"/>
      <scheme val="major"/>
    </font>
    <font>
      <sz val="12"/>
      <name val="宋体"/>
      <charset val="134"/>
      <scheme val="minor"/>
    </font>
    <font>
      <sz val="14"/>
      <name val="仿宋"/>
      <charset val="134"/>
    </font>
    <font>
      <sz val="11"/>
      <name val="宋体"/>
      <charset val="134"/>
      <scheme val="minor"/>
    </font>
    <font>
      <sz val="11"/>
      <name val="宋体"/>
      <charset val="134"/>
      <scheme val="major"/>
    </font>
    <font>
      <sz val="11"/>
      <color theme="1"/>
      <name val="宋体"/>
      <charset val="134"/>
    </font>
    <font>
      <u/>
      <sz val="10"/>
      <color indexed="8"/>
      <name val="方正小标宋简体"/>
      <charset val="134"/>
    </font>
    <font>
      <b/>
      <sz val="10"/>
      <color indexed="8"/>
      <name val="宋体"/>
      <charset val="134"/>
    </font>
    <font>
      <sz val="12"/>
      <color rgb="FF000000"/>
      <name val="宋体"/>
      <charset val="134"/>
    </font>
    <font>
      <sz val="10"/>
      <color rgb="FF000000"/>
      <name val="宋体"/>
      <charset val="134"/>
    </font>
    <font>
      <b/>
      <sz val="12"/>
      <color rgb="FF000000"/>
      <name val="宋体"/>
      <charset val="134"/>
    </font>
    <font>
      <b/>
      <sz val="10"/>
      <color indexed="12"/>
      <name val="宋体"/>
      <charset val="134"/>
    </font>
    <font>
      <u/>
      <sz val="20"/>
      <color indexed="8"/>
      <name val="宋体"/>
      <charset val="134"/>
    </font>
    <font>
      <sz val="12"/>
      <color rgb="FFFF0000"/>
      <name val="宋体"/>
      <charset val="134"/>
    </font>
    <font>
      <sz val="12"/>
      <color rgb="FFFF0000"/>
      <name val="宋体"/>
      <charset val="134"/>
      <scheme val="major"/>
    </font>
    <font>
      <sz val="12"/>
      <color rgb="FF000000"/>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b/>
      <sz val="12"/>
      <color rgb="FFFF0000"/>
      <name val="宋体"/>
      <charset val="134"/>
    </font>
    <font>
      <sz val="10"/>
      <name val="宋体"/>
      <charset val="134"/>
      <scheme val="minor"/>
    </font>
    <font>
      <sz val="12"/>
      <color theme="1"/>
      <name val="宋体"/>
      <charset val="134"/>
    </font>
    <font>
      <sz val="11"/>
      <name val="仿宋"/>
      <charset val="134"/>
    </font>
    <font>
      <sz val="12"/>
      <color theme="1"/>
      <name val="宋体"/>
      <charset val="134"/>
      <scheme val="minor"/>
    </font>
    <font>
      <b/>
      <sz val="14"/>
      <color rgb="FF000000"/>
      <name val="仿宋"/>
      <charset val="134"/>
    </font>
    <font>
      <b/>
      <sz val="14"/>
      <name val="仿宋"/>
      <charset val="134"/>
    </font>
    <font>
      <b/>
      <sz val="16"/>
      <name val="方正小标宋简体"/>
      <charset val="134"/>
    </font>
    <font>
      <b/>
      <sz val="20"/>
      <color indexed="8"/>
      <name val="宋体"/>
      <charset val="134"/>
    </font>
    <font>
      <b/>
      <u/>
      <sz val="20"/>
      <color indexed="8"/>
      <name val="宋体"/>
      <charset val="134"/>
    </font>
    <font>
      <sz val="12"/>
      <color rgb="FFFF0000"/>
      <name val="宋体"/>
      <charset val="134"/>
      <scheme val="minor"/>
    </font>
    <font>
      <sz val="24"/>
      <name val="黑体"/>
      <charset val="134"/>
    </font>
    <font>
      <sz val="14"/>
      <name val="黑体"/>
      <charset val="134"/>
    </font>
    <font>
      <b/>
      <sz val="14"/>
      <name val="楷体_GB2312"/>
      <charset val="134"/>
    </font>
    <font>
      <sz val="14"/>
      <name val="宋体"/>
      <charset val="134"/>
    </font>
    <font>
      <sz val="11"/>
      <color theme="1"/>
      <name val="宋体"/>
      <charset val="134"/>
      <scheme val="minor"/>
    </font>
    <font>
      <sz val="14"/>
      <color rgb="FF0000FF"/>
      <name val="楷体_GB2312"/>
      <charset val="134"/>
    </font>
    <font>
      <b/>
      <sz val="36"/>
      <color theme="1"/>
      <name val="方正小标宋简体"/>
      <charset val="134"/>
    </font>
    <font>
      <sz val="15"/>
      <color theme="1"/>
      <name val="黑体"/>
      <charset val="134"/>
    </font>
    <font>
      <b/>
      <sz val="18"/>
      <color theme="1"/>
      <name val="楷体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4"/>
      <color rgb="FF000000"/>
      <name val="仿宋"/>
      <charset val="134"/>
    </font>
    <font>
      <sz val="12"/>
      <name val="方正书宋_GBK"/>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7" borderId="23" applyNumberFormat="0" applyFon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24" applyNumberFormat="0" applyFill="0" applyAlignment="0" applyProtection="0">
      <alignment vertical="center"/>
    </xf>
    <xf numFmtId="0" fontId="73" fillId="0" borderId="24" applyNumberFormat="0" applyFill="0" applyAlignment="0" applyProtection="0">
      <alignment vertical="center"/>
    </xf>
    <xf numFmtId="0" fontId="74" fillId="0" borderId="25" applyNumberFormat="0" applyFill="0" applyAlignment="0" applyProtection="0">
      <alignment vertical="center"/>
    </xf>
    <xf numFmtId="0" fontId="74" fillId="0" borderId="0" applyNumberFormat="0" applyFill="0" applyBorder="0" applyAlignment="0" applyProtection="0">
      <alignment vertical="center"/>
    </xf>
    <xf numFmtId="0" fontId="75" fillId="8" borderId="26" applyNumberFormat="0" applyAlignment="0" applyProtection="0">
      <alignment vertical="center"/>
    </xf>
    <xf numFmtId="0" fontId="76" fillId="3" borderId="27" applyNumberFormat="0" applyAlignment="0" applyProtection="0">
      <alignment vertical="center"/>
    </xf>
    <xf numFmtId="0" fontId="77" fillId="3" borderId="26" applyNumberFormat="0" applyAlignment="0" applyProtection="0">
      <alignment vertical="center"/>
    </xf>
    <xf numFmtId="0" fontId="78" fillId="9" borderId="28" applyNumberFormat="0" applyAlignment="0" applyProtection="0">
      <alignment vertical="center"/>
    </xf>
    <xf numFmtId="0" fontId="79" fillId="0" borderId="29" applyNumberFormat="0" applyFill="0" applyAlignment="0" applyProtection="0">
      <alignment vertical="center"/>
    </xf>
    <xf numFmtId="0" fontId="80" fillId="0" borderId="30" applyNumberFormat="0" applyFill="0" applyAlignment="0" applyProtection="0">
      <alignment vertical="center"/>
    </xf>
    <xf numFmtId="0" fontId="81" fillId="10" borderId="0" applyNumberFormat="0" applyBorder="0" applyAlignment="0" applyProtection="0">
      <alignment vertical="center"/>
    </xf>
    <xf numFmtId="0" fontId="82" fillId="11" borderId="0" applyNumberFormat="0" applyBorder="0" applyAlignment="0" applyProtection="0">
      <alignment vertical="center"/>
    </xf>
    <xf numFmtId="0" fontId="82" fillId="12" borderId="0" applyNumberFormat="0" applyBorder="0" applyAlignment="0" applyProtection="0">
      <alignment vertical="center"/>
    </xf>
    <xf numFmtId="0" fontId="83" fillId="13" borderId="0" applyNumberFormat="0" applyBorder="0" applyAlignment="0" applyProtection="0">
      <alignment vertical="center"/>
    </xf>
    <xf numFmtId="0" fontId="84" fillId="14" borderId="0" applyNumberFormat="0" applyBorder="0" applyAlignment="0" applyProtection="0">
      <alignment vertical="center"/>
    </xf>
    <xf numFmtId="0" fontId="84" fillId="15" borderId="0" applyNumberFormat="0" applyBorder="0" applyAlignment="0" applyProtection="0">
      <alignment vertical="center"/>
    </xf>
    <xf numFmtId="0" fontId="83" fillId="15" borderId="0" applyNumberFormat="0" applyBorder="0" applyAlignment="0" applyProtection="0">
      <alignment vertical="center"/>
    </xf>
    <xf numFmtId="0" fontId="83" fillId="16" borderId="0" applyNumberFormat="0" applyBorder="0" applyAlignment="0" applyProtection="0">
      <alignment vertical="center"/>
    </xf>
    <xf numFmtId="0" fontId="84" fillId="8" borderId="0" applyNumberFormat="0" applyBorder="0" applyAlignment="0" applyProtection="0">
      <alignment vertical="center"/>
    </xf>
    <xf numFmtId="0" fontId="84" fillId="8" borderId="0" applyNumberFormat="0" applyBorder="0" applyAlignment="0" applyProtection="0">
      <alignment vertical="center"/>
    </xf>
    <xf numFmtId="0" fontId="83" fillId="11" borderId="0" applyNumberFormat="0" applyBorder="0" applyAlignment="0" applyProtection="0">
      <alignment vertical="center"/>
    </xf>
    <xf numFmtId="0" fontId="83" fillId="9" borderId="0" applyNumberFormat="0" applyBorder="0" applyAlignment="0" applyProtection="0">
      <alignment vertical="center"/>
    </xf>
    <xf numFmtId="0" fontId="84" fillId="3" borderId="0" applyNumberFormat="0" applyBorder="0" applyAlignment="0" applyProtection="0">
      <alignment vertical="center"/>
    </xf>
    <xf numFmtId="0" fontId="84" fillId="17" borderId="0" applyNumberFormat="0" applyBorder="0" applyAlignment="0" applyProtection="0">
      <alignment vertical="center"/>
    </xf>
    <xf numFmtId="0" fontId="83" fillId="17" borderId="0" applyNumberFormat="0" applyBorder="0" applyAlignment="0" applyProtection="0">
      <alignment vertical="center"/>
    </xf>
    <xf numFmtId="0" fontId="83" fillId="18" borderId="0" applyNumberFormat="0" applyBorder="0" applyAlignment="0" applyProtection="0">
      <alignment vertical="center"/>
    </xf>
    <xf numFmtId="0" fontId="84" fillId="7" borderId="0" applyNumberFormat="0" applyBorder="0" applyAlignment="0" applyProtection="0">
      <alignment vertical="center"/>
    </xf>
    <xf numFmtId="0" fontId="84" fillId="8" borderId="0" applyNumberFormat="0" applyBorder="0" applyAlignment="0" applyProtection="0">
      <alignment vertical="center"/>
    </xf>
    <xf numFmtId="0" fontId="83" fillId="8" borderId="0" applyNumberFormat="0" applyBorder="0" applyAlignment="0" applyProtection="0">
      <alignment vertical="center"/>
    </xf>
    <xf numFmtId="0" fontId="83" fillId="13" borderId="0" applyNumberFormat="0" applyBorder="0" applyAlignment="0" applyProtection="0">
      <alignment vertical="center"/>
    </xf>
    <xf numFmtId="0" fontId="84" fillId="19" borderId="0" applyNumberFormat="0" applyBorder="0" applyAlignment="0" applyProtection="0">
      <alignment vertical="center"/>
    </xf>
    <xf numFmtId="0" fontId="84" fillId="15" borderId="0" applyNumberFormat="0" applyBorder="0" applyAlignment="0" applyProtection="0">
      <alignment vertical="center"/>
    </xf>
    <xf numFmtId="0" fontId="83" fillId="15" borderId="0" applyNumberFormat="0" applyBorder="0" applyAlignment="0" applyProtection="0">
      <alignment vertical="center"/>
    </xf>
    <xf numFmtId="0" fontId="83" fillId="20" borderId="0" applyNumberFormat="0" applyBorder="0" applyAlignment="0" applyProtection="0">
      <alignment vertical="center"/>
    </xf>
    <xf numFmtId="0" fontId="84" fillId="10" borderId="0" applyNumberFormat="0" applyBorder="0" applyAlignment="0" applyProtection="0">
      <alignment vertical="center"/>
    </xf>
    <xf numFmtId="0" fontId="84" fillId="10" borderId="0" applyNumberFormat="0" applyBorder="0" applyAlignment="0" applyProtection="0">
      <alignment vertical="center"/>
    </xf>
    <xf numFmtId="0" fontId="83" fillId="20" borderId="0" applyNumberFormat="0" applyBorder="0" applyAlignment="0" applyProtection="0">
      <alignment vertical="center"/>
    </xf>
    <xf numFmtId="0" fontId="3" fillId="0" borderId="0">
      <alignment vertical="center"/>
    </xf>
    <xf numFmtId="0" fontId="0" fillId="0" borderId="0">
      <alignment vertical="center"/>
    </xf>
    <xf numFmtId="0" fontId="85" fillId="0" borderId="0">
      <alignment vertical="center"/>
    </xf>
    <xf numFmtId="0" fontId="85" fillId="0" borderId="0">
      <alignment vertical="center"/>
    </xf>
    <xf numFmtId="0" fontId="3" fillId="0" borderId="0">
      <alignment vertical="center"/>
    </xf>
    <xf numFmtId="0" fontId="3" fillId="0" borderId="0">
      <alignment vertical="center"/>
    </xf>
  </cellStyleXfs>
  <cellXfs count="639">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2" applyNumberFormat="1" applyFont="1" applyFill="1" applyBorder="1" applyAlignment="1" applyProtection="1">
      <alignment horizontal="left" vertical="center" wrapText="1"/>
      <protection locked="0"/>
    </xf>
    <xf numFmtId="0" fontId="10" fillId="0" borderId="1" xfId="52" applyFont="1" applyFill="1" applyBorder="1" applyAlignment="1">
      <alignment horizontal="left" vertical="center" wrapText="1"/>
    </xf>
    <xf numFmtId="0" fontId="10" fillId="0" borderId="1" xfId="52"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3"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4" applyNumberFormat="1" applyFont="1" applyFill="1" applyBorder="1" applyAlignment="1" applyProtection="1">
      <alignment horizontal="center" vertical="center" wrapText="1"/>
      <protection locked="0"/>
    </xf>
    <xf numFmtId="0" fontId="10" fillId="0" borderId="1" xfId="5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2"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1" xfId="53"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2"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2"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27" fillId="0" borderId="1" xfId="0" applyFont="1" applyFill="1" applyBorder="1" applyAlignment="1">
      <alignment horizontal="left" vertical="center" wrapText="1"/>
    </xf>
    <xf numFmtId="176"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9"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30"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0" fillId="0" borderId="1" xfId="0" applyFill="1" applyBorder="1">
      <alignment vertical="center"/>
    </xf>
    <xf numFmtId="0" fontId="0" fillId="0" borderId="1" xfId="0" applyBorder="1">
      <alignment vertical="center"/>
    </xf>
    <xf numFmtId="0" fontId="3" fillId="0" borderId="1" xfId="53"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31" fillId="0" borderId="1" xfId="0" applyFont="1" applyFill="1" applyBorder="1" applyAlignment="1">
      <alignment horizontal="center" vertical="center"/>
    </xf>
    <xf numFmtId="0" fontId="8" fillId="0" borderId="0" xfId="0" applyFont="1" applyFill="1" applyAlignment="1">
      <alignment horizontal="center" vertical="center"/>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xf>
    <xf numFmtId="0" fontId="3" fillId="0" borderId="1" xfId="52"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33" fillId="0" borderId="0" xfId="0" applyFont="1" applyFill="1" applyAlignment="1">
      <alignment horizontal="center" vertical="center"/>
    </xf>
    <xf numFmtId="0" fontId="34"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lignment vertical="center" wrapText="1"/>
    </xf>
    <xf numFmtId="0" fontId="10" fillId="3" borderId="1" xfId="52" applyFont="1" applyFill="1" applyBorder="1" applyAlignment="1">
      <alignment horizontal="center" vertical="center" wrapText="1"/>
    </xf>
    <xf numFmtId="0" fontId="3" fillId="3" borderId="1" xfId="52" applyFont="1" applyFill="1" applyBorder="1" applyAlignment="1">
      <alignment horizontal="center" vertical="center"/>
    </xf>
    <xf numFmtId="0" fontId="36" fillId="0" borderId="1" xfId="0" applyNumberFormat="1" applyFont="1" applyFill="1" applyBorder="1" applyAlignment="1" applyProtection="1">
      <alignment horizontal="center" vertical="center" wrapText="1"/>
      <protection locked="0"/>
    </xf>
    <xf numFmtId="176" fontId="35" fillId="0" borderId="1" xfId="0" applyNumberFormat="1" applyFont="1" applyFill="1" applyBorder="1" applyAlignment="1" applyProtection="1">
      <alignment horizontal="center" vertical="center" wrapText="1"/>
      <protection locked="0"/>
    </xf>
    <xf numFmtId="49" fontId="37" fillId="0" borderId="1" xfId="0" applyNumberFormat="1" applyFont="1" applyFill="1" applyBorder="1" applyAlignment="1" applyProtection="1">
      <alignment horizontal="center" vertical="center" wrapText="1"/>
      <protection locked="0"/>
    </xf>
    <xf numFmtId="49" fontId="35" fillId="0" borderId="1" xfId="0" applyNumberFormat="1" applyFont="1" applyFill="1" applyBorder="1" applyAlignment="1" applyProtection="1">
      <alignment horizontal="left" vertical="center" wrapText="1"/>
      <protection locked="0"/>
    </xf>
    <xf numFmtId="0" fontId="35" fillId="0" borderId="1" xfId="0" applyNumberFormat="1" applyFont="1" applyFill="1" applyBorder="1" applyAlignment="1" applyProtection="1">
      <alignment horizontal="center" vertical="center" wrapText="1"/>
      <protection locked="0"/>
    </xf>
    <xf numFmtId="176" fontId="3" fillId="3" borderId="1" xfId="54" applyNumberFormat="1" applyFont="1" applyFill="1" applyBorder="1" applyAlignment="1" applyProtection="1">
      <alignment horizontal="center" vertical="center" wrapText="1"/>
    </xf>
    <xf numFmtId="49" fontId="35"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8"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5" fillId="0" borderId="1" xfId="0" applyFont="1" applyFill="1" applyBorder="1" applyAlignment="1">
      <alignment horizontal="left" vertical="center" wrapText="1"/>
    </xf>
    <xf numFmtId="0" fontId="3" fillId="3" borderId="1" xfId="0" applyFont="1" applyFill="1" applyBorder="1" applyAlignment="1" applyProtection="1">
      <alignment horizontal="center" vertical="center" wrapText="1"/>
    </xf>
    <xf numFmtId="0" fontId="3" fillId="3" borderId="1" xfId="52" applyFont="1" applyFill="1" applyBorder="1" applyAlignment="1" applyProtection="1">
      <alignment horizontal="center" vertical="center" wrapText="1"/>
    </xf>
    <xf numFmtId="0" fontId="35"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5" fillId="0" borderId="1" xfId="0" applyNumberFormat="1"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35" fillId="0" borderId="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5" fillId="0" borderId="3" xfId="0" applyFont="1" applyFill="1" applyBorder="1" applyAlignment="1">
      <alignment horizontal="left" vertical="center" wrapText="1"/>
    </xf>
    <xf numFmtId="0" fontId="11" fillId="0" borderId="8" xfId="0" applyFont="1" applyFill="1" applyBorder="1" applyAlignment="1">
      <alignment horizontal="center" vertical="center"/>
    </xf>
    <xf numFmtId="0" fontId="35" fillId="0" borderId="8" xfId="0" applyFont="1" applyFill="1" applyBorder="1" applyAlignment="1">
      <alignment horizontal="center" vertical="center" wrapText="1"/>
    </xf>
    <xf numFmtId="0" fontId="37" fillId="0" borderId="8" xfId="0" applyFont="1" applyFill="1" applyBorder="1" applyAlignment="1">
      <alignment horizontal="center" vertical="center"/>
    </xf>
    <xf numFmtId="0" fontId="35" fillId="0" borderId="8" xfId="0" applyFont="1" applyFill="1" applyBorder="1" applyAlignment="1">
      <alignment horizontal="left" vertical="center" wrapText="1"/>
    </xf>
    <xf numFmtId="176" fontId="3" fillId="0" borderId="8" xfId="0" applyNumberFormat="1" applyFont="1" applyFill="1" applyBorder="1" applyAlignment="1">
      <alignment horizontal="center" vertical="center"/>
    </xf>
    <xf numFmtId="0" fontId="0" fillId="0" borderId="0" xfId="0" applyAlignment="1">
      <alignment vertical="center" wrapText="1"/>
    </xf>
    <xf numFmtId="0" fontId="39"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8" xfId="0" applyNumberFormat="1" applyFont="1" applyFill="1" applyBorder="1" applyAlignment="1" applyProtection="1">
      <alignment horizontal="left" vertical="center" wrapText="1"/>
      <protection locked="0"/>
    </xf>
    <xf numFmtId="49" fontId="3" fillId="0" borderId="8" xfId="0" applyNumberFormat="1" applyFont="1" applyFill="1" applyBorder="1" applyAlignment="1" applyProtection="1">
      <alignment horizontal="center" vertical="center" wrapText="1"/>
      <protection locked="0"/>
    </xf>
    <xf numFmtId="176"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lignment horizontal="left" vertical="center" wrapText="1"/>
    </xf>
    <xf numFmtId="0" fontId="3" fillId="0" borderId="8" xfId="0" applyNumberFormat="1" applyFont="1" applyBorder="1" applyAlignment="1">
      <alignment horizontal="left" vertical="center" wrapText="1"/>
    </xf>
    <xf numFmtId="0" fontId="3" fillId="0" borderId="8" xfId="0" applyNumberFormat="1" applyFont="1" applyBorder="1" applyAlignment="1">
      <alignment horizontal="center" vertical="center" wrapText="1"/>
    </xf>
    <xf numFmtId="0" fontId="6"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176" fontId="3" fillId="0" borderId="8"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8" xfId="0" applyNumberFormat="1" applyFont="1" applyFill="1" applyBorder="1" applyAlignment="1" applyProtection="1">
      <alignment horizontal="center" vertical="center" wrapText="1"/>
      <protection locked="0"/>
    </xf>
    <xf numFmtId="0" fontId="3" fillId="0" borderId="8" xfId="0" applyNumberFormat="1" applyFont="1" applyBorder="1" applyAlignment="1">
      <alignment horizontal="center" vertical="center"/>
    </xf>
    <xf numFmtId="176"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5" fillId="4" borderId="8" xfId="0" applyNumberFormat="1" applyFont="1" applyFill="1" applyBorder="1" applyAlignment="1">
      <alignment horizontal="center" vertical="center" wrapText="1"/>
    </xf>
    <xf numFmtId="49" fontId="35" fillId="0" borderId="8" xfId="0" applyNumberFormat="1" applyFont="1" applyBorder="1" applyAlignment="1" applyProtection="1">
      <alignment horizontal="left" vertical="center" wrapText="1"/>
      <protection locked="0"/>
    </xf>
    <xf numFmtId="0" fontId="3" fillId="4" borderId="8" xfId="0" applyNumberFormat="1" applyFont="1" applyFill="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8" xfId="0" applyNumberFormat="1" applyFont="1" applyBorder="1" applyAlignment="1">
      <alignment horizontal="left" vertical="center" wrapText="1"/>
    </xf>
    <xf numFmtId="0" fontId="3" fillId="0" borderId="1" xfId="52"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left" vertical="center" wrapText="1"/>
    </xf>
    <xf numFmtId="0" fontId="35"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4" borderId="8" xfId="0" applyNumberFormat="1" applyFont="1" applyFill="1" applyBorder="1" applyAlignment="1">
      <alignment horizontal="left" vertical="center" wrapText="1"/>
    </xf>
    <xf numFmtId="0" fontId="3" fillId="4" borderId="8" xfId="0" applyNumberFormat="1" applyFont="1" applyFill="1" applyBorder="1" applyAlignment="1">
      <alignment horizontal="center" vertical="center"/>
    </xf>
    <xf numFmtId="0" fontId="3" fillId="4" borderId="8" xfId="0" applyNumberFormat="1" applyFont="1" applyFill="1" applyBorder="1" applyAlignment="1" applyProtection="1">
      <alignment horizontal="left" vertical="center" wrapText="1"/>
      <protection locked="0"/>
    </xf>
    <xf numFmtId="176" fontId="3" fillId="4" borderId="8" xfId="0" applyNumberFormat="1" applyFont="1" applyFill="1" applyBorder="1" applyAlignment="1">
      <alignment horizontal="center" vertical="center" wrapText="1"/>
    </xf>
    <xf numFmtId="176" fontId="3" fillId="0" borderId="1" xfId="54" applyNumberFormat="1" applyFont="1" applyFill="1" applyBorder="1" applyAlignment="1" applyProtection="1">
      <alignment horizontal="center" vertical="center" wrapText="1"/>
    </xf>
    <xf numFmtId="176" fontId="3" fillId="0" borderId="8" xfId="0" applyNumberFormat="1" applyFont="1" applyBorder="1" applyAlignment="1">
      <alignment horizontal="center" vertical="center"/>
    </xf>
    <xf numFmtId="176" fontId="3" fillId="4" borderId="8" xfId="0" applyNumberFormat="1"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8"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40" fillId="0" borderId="1" xfId="0" applyNumberFormat="1" applyFont="1" applyFill="1" applyBorder="1" applyAlignment="1">
      <alignment horizontal="left" vertical="center" wrapText="1"/>
    </xf>
    <xf numFmtId="0" fontId="27"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0" fontId="3" fillId="0" borderId="8"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xf>
    <xf numFmtId="177" fontId="3" fillId="0" borderId="8"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8" xfId="0" applyNumberFormat="1" applyFont="1" applyFill="1" applyBorder="1" applyAlignment="1">
      <alignment horizontal="center" vertical="center" wrapText="1"/>
    </xf>
    <xf numFmtId="57" fontId="3" fillId="0" borderId="8" xfId="0" applyNumberFormat="1" applyFont="1" applyBorder="1" applyAlignment="1">
      <alignment horizontal="center" vertical="center" wrapText="1"/>
    </xf>
    <xf numFmtId="49" fontId="3"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center" vertical="center" wrapText="1"/>
    </xf>
    <xf numFmtId="49" fontId="35" fillId="0" borderId="8" xfId="0" applyNumberFormat="1" applyFont="1" applyFill="1" applyBorder="1" applyAlignment="1">
      <alignment horizontal="center" vertical="center" wrapText="1"/>
    </xf>
    <xf numFmtId="57" fontId="3" fillId="0" borderId="8" xfId="0" applyNumberFormat="1" applyFont="1" applyFill="1" applyBorder="1" applyAlignment="1">
      <alignment horizontal="center" vertical="center"/>
    </xf>
    <xf numFmtId="0" fontId="40" fillId="0" borderId="1" xfId="0" applyNumberFormat="1" applyFont="1" applyFill="1" applyBorder="1" applyAlignment="1">
      <alignment horizontal="center" vertical="center" wrapText="1"/>
    </xf>
    <xf numFmtId="0" fontId="41" fillId="0" borderId="1" xfId="0" applyFont="1" applyFill="1" applyBorder="1" applyAlignment="1" applyProtection="1">
      <alignment horizontal="center" vertical="center" wrapText="1"/>
    </xf>
    <xf numFmtId="0" fontId="37" fillId="0" borderId="8" xfId="0" applyNumberFormat="1" applyFont="1" applyFill="1" applyBorder="1" applyAlignment="1">
      <alignment horizontal="center" vertical="center"/>
    </xf>
    <xf numFmtId="0" fontId="37" fillId="0" borderId="8" xfId="0" applyNumberFormat="1" applyFont="1" applyBorder="1" applyAlignment="1">
      <alignment horizontal="center" vertical="center"/>
    </xf>
    <xf numFmtId="0" fontId="37" fillId="0" borderId="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xf>
    <xf numFmtId="0" fontId="35" fillId="0" borderId="8" xfId="0" applyNumberFormat="1" applyFont="1" applyBorder="1" applyAlignment="1">
      <alignment horizontal="center" vertical="center"/>
    </xf>
    <xf numFmtId="0" fontId="35" fillId="4" borderId="8" xfId="0" applyNumberFormat="1" applyFont="1" applyFill="1" applyBorder="1" applyAlignment="1">
      <alignment horizontal="left"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176" fontId="35" fillId="0" borderId="8" xfId="0" applyNumberFormat="1" applyFont="1" applyBorder="1" applyAlignment="1">
      <alignment horizontal="left" vertical="center" wrapText="1"/>
    </xf>
    <xf numFmtId="0" fontId="35" fillId="0" borderId="8" xfId="0" applyNumberFormat="1" applyFont="1" applyBorder="1" applyAlignment="1">
      <alignment horizontal="left" vertical="center" wrapText="1"/>
    </xf>
    <xf numFmtId="176" fontId="35" fillId="0" borderId="8" xfId="0" applyNumberFormat="1" applyFont="1" applyBorder="1" applyAlignment="1">
      <alignment horizontal="center" vertical="center" wrapText="1"/>
    </xf>
    <xf numFmtId="49" fontId="35" fillId="0" borderId="8" xfId="0" applyNumberFormat="1" applyFont="1" applyBorder="1" applyAlignment="1">
      <alignment horizontal="left" vertical="center" wrapText="1"/>
    </xf>
    <xf numFmtId="0" fontId="35" fillId="0" borderId="8" xfId="0" applyNumberFormat="1" applyFont="1" applyBorder="1" applyAlignment="1">
      <alignment horizontal="center" vertical="center" wrapText="1"/>
    </xf>
    <xf numFmtId="0" fontId="37" fillId="0" borderId="8" xfId="0" applyNumberFormat="1" applyFont="1" applyBorder="1" applyAlignment="1">
      <alignment horizontal="left" vertical="center" wrapText="1"/>
    </xf>
    <xf numFmtId="0" fontId="35" fillId="0" borderId="8" xfId="0" applyNumberFormat="1" applyFont="1" applyFill="1" applyBorder="1" applyAlignment="1">
      <alignment horizontal="center" vertical="center"/>
    </xf>
    <xf numFmtId="0" fontId="40" fillId="0" borderId="8" xfId="0" applyNumberFormat="1" applyFont="1" applyBorder="1" applyAlignment="1">
      <alignment horizontal="left" vertical="center" wrapText="1"/>
    </xf>
    <xf numFmtId="0" fontId="35" fillId="3" borderId="1" xfId="52" applyFont="1" applyFill="1" applyBorder="1" applyAlignment="1">
      <alignment horizontal="left" vertical="center" wrapText="1"/>
    </xf>
    <xf numFmtId="176" fontId="35" fillId="0" borderId="8" xfId="0" applyNumberFormat="1" applyFont="1" applyBorder="1" applyAlignment="1">
      <alignment horizontal="center" vertical="center"/>
    </xf>
    <xf numFmtId="0" fontId="40" fillId="0" borderId="1" xfId="0" applyFont="1" applyFill="1" applyBorder="1" applyAlignment="1">
      <alignment horizontal="left" vertical="center" wrapText="1"/>
    </xf>
    <xf numFmtId="176" fontId="40" fillId="0" borderId="1" xfId="0" applyNumberFormat="1" applyFont="1" applyFill="1" applyBorder="1" applyAlignment="1">
      <alignment horizontal="left" vertical="center" wrapText="1"/>
    </xf>
    <xf numFmtId="0" fontId="42" fillId="0" borderId="8"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35" fillId="0" borderId="8" xfId="0" applyNumberFormat="1" applyFont="1" applyFill="1" applyBorder="1" applyAlignment="1">
      <alignment horizontal="center" vertical="center" wrapText="1"/>
    </xf>
    <xf numFmtId="176" fontId="35" fillId="0" borderId="8" xfId="0" applyNumberFormat="1" applyFont="1" applyFill="1" applyBorder="1" applyAlignment="1">
      <alignment horizontal="left" vertical="center" wrapText="1"/>
    </xf>
    <xf numFmtId="0" fontId="40"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35" fillId="0" borderId="8" xfId="0" applyNumberFormat="1" applyFont="1" applyBorder="1" applyAlignment="1" applyProtection="1">
      <alignment horizontal="center" vertical="center"/>
      <protection locked="0"/>
    </xf>
    <xf numFmtId="49" fontId="35" fillId="0" borderId="8" xfId="0" applyNumberFormat="1" applyFont="1" applyBorder="1" applyAlignment="1" applyProtection="1">
      <alignment horizontal="center" vertical="center" wrapText="1"/>
      <protection locked="0"/>
    </xf>
    <xf numFmtId="0" fontId="6" fillId="0" borderId="8" xfId="0" applyNumberFormat="1" applyFont="1" applyBorder="1" applyAlignment="1">
      <alignment horizontal="center" vertical="center" wrapText="1"/>
    </xf>
    <xf numFmtId="0" fontId="6" fillId="0" borderId="1" xfId="0" applyFont="1" applyFill="1" applyBorder="1" applyAlignment="1">
      <alignment horizontal="left" vertical="center"/>
    </xf>
    <xf numFmtId="0" fontId="37" fillId="0" borderId="8" xfId="0" applyNumberFormat="1" applyFont="1" applyBorder="1" applyAlignment="1">
      <alignment horizontal="left" vertical="center"/>
    </xf>
    <xf numFmtId="0" fontId="37" fillId="0" borderId="8"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37" fillId="2" borderId="1" xfId="0" applyFont="1" applyFill="1" applyBorder="1" applyAlignment="1">
      <alignment horizontal="center" vertical="center"/>
    </xf>
    <xf numFmtId="0" fontId="40" fillId="0" borderId="8" xfId="0" applyNumberFormat="1" applyFont="1" applyBorder="1" applyAlignment="1">
      <alignment horizontal="center" vertical="center" wrapText="1"/>
    </xf>
    <xf numFmtId="0" fontId="35" fillId="3" borderId="1" xfId="52" applyFont="1" applyFill="1" applyBorder="1" applyAlignment="1">
      <alignment horizontal="center" vertical="center" wrapText="1"/>
    </xf>
    <xf numFmtId="49" fontId="35" fillId="0" borderId="8" xfId="0" applyNumberFormat="1" applyFont="1" applyBorder="1" applyAlignment="1">
      <alignment horizontal="center" vertical="center" wrapText="1"/>
    </xf>
    <xf numFmtId="0" fontId="40"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0" fontId="37" fillId="0" borderId="9" xfId="0" applyNumberFormat="1" applyFont="1" applyBorder="1" applyAlignment="1">
      <alignment horizontal="center" vertical="center"/>
    </xf>
    <xf numFmtId="0" fontId="3" fillId="0" borderId="12"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justify" vertical="center"/>
    </xf>
    <xf numFmtId="49" fontId="35" fillId="0" borderId="8" xfId="0" applyNumberFormat="1"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4" borderId="8" xfId="0" applyNumberFormat="1" applyFont="1" applyFill="1" applyBorder="1" applyAlignment="1">
      <alignment horizontal="center" vertical="center" wrapText="1"/>
    </xf>
    <xf numFmtId="0" fontId="35" fillId="0" borderId="1" xfId="0" applyFont="1" applyFill="1" applyBorder="1" applyAlignment="1" applyProtection="1">
      <alignment horizontal="center" vertical="center" wrapText="1"/>
    </xf>
    <xf numFmtId="0" fontId="1" fillId="0" borderId="1" xfId="0" applyFont="1" applyBorder="1" applyAlignment="1">
      <alignment horizontal="center" vertical="center"/>
    </xf>
    <xf numFmtId="0" fontId="1" fillId="5" borderId="0" xfId="0" applyFont="1" applyFill="1" applyAlignment="1">
      <alignment vertical="center"/>
    </xf>
    <xf numFmtId="0" fontId="3" fillId="5"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35" fillId="0" borderId="0" xfId="0" applyFont="1" applyAlignment="1">
      <alignment horizontal="justify" vertical="center"/>
    </xf>
    <xf numFmtId="0" fontId="3" fillId="0" borderId="13"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5" borderId="1" xfId="0" applyFont="1" applyFill="1" applyBorder="1" applyAlignment="1">
      <alignment horizontal="left" vertical="center"/>
    </xf>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4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4"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2" applyNumberFormat="1" applyFont="1" applyFill="1" applyBorder="1" applyAlignment="1" applyProtection="1">
      <alignment horizontal="center" vertical="center" wrapText="1"/>
    </xf>
    <xf numFmtId="0" fontId="44" fillId="0" borderId="1" xfId="0" applyFont="1" applyFill="1" applyBorder="1" applyAlignment="1">
      <alignment horizontal="center" vertical="center"/>
    </xf>
    <xf numFmtId="0" fontId="3" fillId="6" borderId="1" xfId="0" applyFont="1" applyFill="1" applyBorder="1" applyAlignment="1">
      <alignment horizontal="center" vertical="center" wrapText="1"/>
    </xf>
    <xf numFmtId="49" fontId="3" fillId="6" borderId="1" xfId="0" applyNumberFormat="1" applyFont="1" applyFill="1" applyBorder="1" applyAlignment="1" applyProtection="1">
      <alignment horizontal="center" vertical="center" wrapText="1"/>
      <protection locked="0"/>
    </xf>
    <xf numFmtId="0" fontId="3" fillId="6" borderId="1" xfId="52"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 fillId="0" borderId="1" xfId="52"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3" fillId="0" borderId="1" xfId="54" applyNumberFormat="1" applyFont="1" applyFill="1" applyBorder="1" applyAlignment="1" applyProtection="1">
      <alignment horizontal="center" vertical="center" wrapText="1"/>
      <protection locked="0"/>
    </xf>
    <xf numFmtId="0" fontId="6" fillId="6" borderId="1" xfId="0" applyFont="1" applyFill="1" applyBorder="1" applyAlignment="1">
      <alignment horizontal="center" vertical="center" wrapText="1"/>
    </xf>
    <xf numFmtId="0" fontId="3" fillId="0" borderId="1" xfId="0" applyFont="1" applyBorder="1" applyAlignment="1">
      <alignment horizontal="justify" vertical="center"/>
    </xf>
    <xf numFmtId="0" fontId="3" fillId="0" borderId="1" xfId="53"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49"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3" fillId="3" borderId="1" xfId="52"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47" fillId="0" borderId="1" xfId="0" applyFont="1" applyFill="1" applyBorder="1" applyAlignment="1">
      <alignment vertical="center"/>
    </xf>
    <xf numFmtId="0" fontId="3" fillId="5"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28" fillId="0" borderId="1" xfId="0" applyFont="1" applyFill="1" applyBorder="1" applyAlignment="1">
      <alignment vertical="center"/>
    </xf>
    <xf numFmtId="0" fontId="19" fillId="5" borderId="1" xfId="0" applyFont="1" applyFill="1" applyBorder="1" applyAlignment="1">
      <alignment vertical="center"/>
    </xf>
    <xf numFmtId="0" fontId="22" fillId="5" borderId="1" xfId="0" applyFont="1" applyFill="1" applyBorder="1" applyAlignment="1">
      <alignment vertical="center" wrapText="1"/>
    </xf>
    <xf numFmtId="0" fontId="28" fillId="5" borderId="1" xfId="0" applyFont="1" applyFill="1" applyBorder="1" applyAlignment="1">
      <alignment vertical="center"/>
    </xf>
    <xf numFmtId="0" fontId="30" fillId="0" borderId="1" xfId="0" applyFont="1" applyFill="1" applyBorder="1" applyAlignment="1">
      <alignment vertical="center"/>
    </xf>
    <xf numFmtId="0" fontId="2" fillId="0" borderId="1" xfId="0" applyFont="1" applyFill="1" applyBorder="1" applyAlignment="1">
      <alignment vertical="center"/>
    </xf>
    <xf numFmtId="0" fontId="2" fillId="5" borderId="1" xfId="0" applyFont="1" applyFill="1" applyBorder="1" applyAlignment="1">
      <alignment vertical="center"/>
    </xf>
    <xf numFmtId="0" fontId="6" fillId="5"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0" fontId="28" fillId="0" borderId="1" xfId="0" applyFont="1" applyFill="1" applyBorder="1" applyAlignment="1" applyProtection="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2" applyFont="1" applyFill="1" applyBorder="1" applyAlignment="1" applyProtection="1">
      <alignment horizontal="left" vertical="center" wrapText="1"/>
      <protection locked="0"/>
    </xf>
    <xf numFmtId="176" fontId="3" fillId="3" borderId="1" xfId="54" applyNumberFormat="1" applyFont="1" applyFill="1" applyBorder="1" applyAlignment="1">
      <alignment horizontal="center" vertical="center" wrapText="1"/>
    </xf>
    <xf numFmtId="176" fontId="3" fillId="3" borderId="1" xfId="54" applyNumberFormat="1" applyFont="1" applyFill="1" applyBorder="1" applyAlignment="1">
      <alignment horizontal="left" vertical="center" wrapText="1"/>
    </xf>
    <xf numFmtId="49" fontId="3"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lignment horizontal="left" vertical="center" wrapText="1"/>
    </xf>
    <xf numFmtId="176" fontId="3" fillId="5" borderId="1" xfId="0" applyNumberFormat="1" applyFont="1" applyFill="1" applyBorder="1" applyAlignment="1" applyProtection="1">
      <alignment horizontal="center" vertical="center" wrapText="1"/>
    </xf>
    <xf numFmtId="0" fontId="27" fillId="5" borderId="1" xfId="0" applyFont="1" applyFill="1" applyBorder="1" applyAlignment="1">
      <alignment horizontal="center" vertical="center" wrapText="1"/>
    </xf>
    <xf numFmtId="0" fontId="48" fillId="0" borderId="1" xfId="0" applyFont="1" applyFill="1" applyBorder="1" applyAlignment="1">
      <alignment horizontal="left" vertical="center" wrapText="1"/>
    </xf>
    <xf numFmtId="0" fontId="28" fillId="5" borderId="1" xfId="0"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0" fontId="3" fillId="5" borderId="1" xfId="0" applyNumberFormat="1" applyFont="1" applyFill="1" applyBorder="1" applyAlignment="1" applyProtection="1">
      <alignment horizontal="center" vertical="center" wrapText="1"/>
    </xf>
    <xf numFmtId="0" fontId="28"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7" fillId="0" borderId="1" xfId="0" applyFont="1" applyFill="1" applyBorder="1" applyAlignment="1" applyProtection="1">
      <alignment horizontal="center" vertical="center"/>
    </xf>
    <xf numFmtId="0" fontId="27" fillId="0" borderId="1" xfId="0" applyFont="1" applyFill="1" applyBorder="1" applyAlignment="1">
      <alignment horizontal="center" vertical="center"/>
    </xf>
    <xf numFmtId="58" fontId="27" fillId="0" borderId="1" xfId="0" applyNumberFormat="1" applyFont="1" applyFill="1" applyBorder="1" applyAlignment="1" applyProtection="1">
      <alignment horizontal="left" vertical="center" wrapText="1"/>
    </xf>
    <xf numFmtId="49" fontId="27" fillId="0" borderId="1" xfId="0" applyNumberFormat="1" applyFont="1" applyFill="1" applyBorder="1" applyAlignment="1" applyProtection="1">
      <alignment horizontal="center" vertical="center" wrapText="1"/>
    </xf>
    <xf numFmtId="58" fontId="27" fillId="0" borderId="1" xfId="0" applyNumberFormat="1" applyFont="1" applyFill="1" applyBorder="1" applyAlignment="1" applyProtection="1">
      <alignment horizontal="center" vertical="center" wrapText="1"/>
    </xf>
    <xf numFmtId="176" fontId="3" fillId="3" borderId="1" xfId="54" applyNumberFormat="1" applyFont="1" applyFill="1" applyBorder="1" applyAlignment="1" applyProtection="1">
      <alignment horizontal="left" vertical="center" wrapText="1"/>
    </xf>
    <xf numFmtId="176" fontId="3" fillId="3" borderId="1" xfId="52"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27" fillId="5" borderId="1" xfId="0" applyFont="1" applyFill="1" applyBorder="1" applyAlignment="1" applyProtection="1">
      <alignment horizontal="center" vertical="center"/>
    </xf>
    <xf numFmtId="0" fontId="3" fillId="5"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 fillId="5" borderId="1" xfId="0" applyFont="1" applyFill="1" applyBorder="1" applyAlignment="1" applyProtection="1">
      <alignment horizontal="left" vertical="center" wrapText="1"/>
    </xf>
    <xf numFmtId="0" fontId="27" fillId="5" borderId="1" xfId="0"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0" fontId="28" fillId="5" borderId="1" xfId="0" applyFont="1" applyFill="1" applyBorder="1" applyAlignment="1" applyProtection="1">
      <alignment horizontal="center" vertical="center" wrapText="1"/>
    </xf>
    <xf numFmtId="57" fontId="27" fillId="5" borderId="1" xfId="0" applyNumberFormat="1" applyFont="1" applyFill="1" applyBorder="1" applyAlignment="1" applyProtection="1">
      <alignment horizontal="center" vertical="center"/>
    </xf>
    <xf numFmtId="0" fontId="3" fillId="5" borderId="1" xfId="52" applyFont="1" applyFill="1" applyBorder="1" applyAlignment="1">
      <alignment horizontal="center" vertical="center" wrapText="1"/>
    </xf>
    <xf numFmtId="0" fontId="3" fillId="5" borderId="1" xfId="52" applyNumberFormat="1" applyFont="1" applyFill="1" applyBorder="1" applyAlignment="1">
      <alignment horizontal="center" vertical="center" wrapText="1"/>
    </xf>
    <xf numFmtId="0" fontId="22" fillId="5" borderId="1" xfId="0" applyFont="1" applyFill="1" applyBorder="1" applyAlignment="1">
      <alignment horizontal="left" vertical="center" wrapText="1"/>
    </xf>
    <xf numFmtId="0" fontId="27" fillId="5" borderId="1" xfId="0" applyFont="1" applyFill="1" applyBorder="1" applyAlignment="1">
      <alignment horizontal="center" vertical="center"/>
    </xf>
    <xf numFmtId="49" fontId="3" fillId="5" borderId="1" xfId="0" applyNumberFormat="1" applyFont="1" applyFill="1" applyBorder="1" applyAlignment="1" applyProtection="1">
      <alignment horizontal="center" vertical="center" wrapText="1"/>
    </xf>
    <xf numFmtId="0" fontId="3" fillId="3" borderId="1" xfId="53" applyFont="1" applyFill="1" applyBorder="1" applyAlignment="1" applyProtection="1">
      <alignment horizontal="center" vertical="center" wrapText="1"/>
    </xf>
    <xf numFmtId="0" fontId="3" fillId="0" borderId="0" xfId="0" applyFont="1" applyFill="1" applyAlignment="1">
      <alignment horizontal="center" vertical="center"/>
    </xf>
    <xf numFmtId="0" fontId="49" fillId="0" borderId="1" xfId="0" applyFont="1" applyFill="1" applyBorder="1" applyAlignment="1">
      <alignment horizontal="left" vertical="center" wrapText="1"/>
    </xf>
    <xf numFmtId="0" fontId="49" fillId="0" borderId="1" xfId="0" applyFont="1" applyFill="1" applyBorder="1" applyAlignment="1">
      <alignment horizontal="center" vertical="center"/>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xf>
    <xf numFmtId="176" fontId="3" fillId="0" borderId="1" xfId="52"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3" applyFont="1" applyFill="1" applyBorder="1" applyAlignment="1" applyProtection="1">
      <alignment horizontal="left" vertical="center" wrapText="1"/>
    </xf>
    <xf numFmtId="176" fontId="3"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49" fillId="0"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1" fillId="0" borderId="1" xfId="0" applyFont="1" applyFill="1" applyBorder="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0" fillId="0" borderId="1" xfId="52" applyFont="1" applyFill="1" applyBorder="1" applyAlignment="1" applyProtection="1">
      <alignment horizontal="center" vertical="center" wrapText="1"/>
    </xf>
    <xf numFmtId="176" fontId="10" fillId="0" borderId="1" xfId="54" applyNumberFormat="1" applyFont="1" applyFill="1" applyBorder="1" applyAlignment="1" applyProtection="1">
      <alignment horizontal="center" vertical="center" wrapText="1"/>
    </xf>
    <xf numFmtId="176" fontId="10" fillId="0" borderId="1" xfId="52"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left" vertical="center" wrapText="1"/>
    </xf>
    <xf numFmtId="57" fontId="10" fillId="0" borderId="1" xfId="52"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xf>
    <xf numFmtId="0" fontId="40" fillId="6" borderId="0" xfId="0" applyFont="1" applyFill="1" applyAlignment="1">
      <alignment vertical="center"/>
    </xf>
    <xf numFmtId="0" fontId="55" fillId="0" borderId="0" xfId="0" applyFont="1" applyFill="1" applyAlignment="1">
      <alignment horizontal="center" vertical="center"/>
    </xf>
    <xf numFmtId="0" fontId="56" fillId="0" borderId="0" xfId="0" applyFont="1" applyFill="1" applyAlignment="1">
      <alignment horizontal="left" vertical="center"/>
    </xf>
    <xf numFmtId="0" fontId="56" fillId="0" borderId="0" xfId="0" applyFont="1" applyFill="1" applyAlignment="1">
      <alignment horizontal="center" vertical="center"/>
    </xf>
    <xf numFmtId="0" fontId="56"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40" fillId="0" borderId="1" xfId="52" applyFont="1" applyFill="1" applyBorder="1" applyAlignment="1" applyProtection="1">
      <alignment horizontal="left" vertical="center" wrapText="1"/>
      <protection locked="0"/>
    </xf>
    <xf numFmtId="176" fontId="3" fillId="0" borderId="1" xfId="54" applyNumberFormat="1" applyFont="1" applyFill="1" applyBorder="1" applyAlignment="1">
      <alignment horizontal="center" vertical="center" wrapText="1"/>
    </xf>
    <xf numFmtId="176" fontId="40" fillId="0" borderId="1" xfId="54" applyNumberFormat="1" applyFont="1" applyFill="1" applyBorder="1" applyAlignment="1">
      <alignment horizontal="left" vertical="center" wrapText="1"/>
    </xf>
    <xf numFmtId="0" fontId="40" fillId="0" borderId="1" xfId="52" applyFont="1" applyFill="1" applyBorder="1" applyAlignment="1">
      <alignment horizontal="left" vertical="center" wrapText="1"/>
    </xf>
    <xf numFmtId="0" fontId="40" fillId="0" borderId="1" xfId="52"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40" fillId="0" borderId="1" xfId="0" applyNumberFormat="1"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0" fontId="40" fillId="0" borderId="1" xfId="52"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40" fillId="0" borderId="1" xfId="0" applyNumberFormat="1" applyFont="1" applyFill="1" applyBorder="1" applyAlignment="1" applyProtection="1">
      <alignment horizontal="center" vertical="center" wrapText="1"/>
      <protection locked="0"/>
    </xf>
    <xf numFmtId="0" fontId="57" fillId="5" borderId="1" xfId="0" applyFont="1" applyFill="1" applyBorder="1" applyAlignment="1">
      <alignment horizontal="left" vertical="center" wrapText="1"/>
    </xf>
    <xf numFmtId="0" fontId="40" fillId="5" borderId="1" xfId="0" applyFont="1" applyFill="1" applyBorder="1" applyAlignment="1">
      <alignment horizontal="center" vertical="center" wrapText="1"/>
    </xf>
    <xf numFmtId="176" fontId="40"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40" fillId="0" borderId="1" xfId="52" applyFont="1" applyFill="1" applyBorder="1" applyAlignment="1" applyProtection="1">
      <alignment horizontal="left" vertical="center" wrapText="1"/>
    </xf>
    <xf numFmtId="0" fontId="40" fillId="0" borderId="1" xfId="52" applyNumberFormat="1" applyFont="1" applyFill="1" applyBorder="1" applyAlignment="1" applyProtection="1">
      <alignment horizontal="left" vertical="center" wrapText="1"/>
      <protection locked="0"/>
    </xf>
    <xf numFmtId="179" fontId="40"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left" vertical="center" wrapText="1"/>
    </xf>
    <xf numFmtId="0" fontId="40" fillId="0" borderId="1" xfId="0" applyFont="1" applyFill="1" applyBorder="1" applyAlignment="1" applyProtection="1">
      <alignment horizontal="center" vertical="center"/>
    </xf>
    <xf numFmtId="0" fontId="57" fillId="5" borderId="1" xfId="0" applyFont="1" applyFill="1" applyBorder="1" applyAlignment="1">
      <alignment horizontal="center" vertical="center" wrapText="1"/>
    </xf>
    <xf numFmtId="0" fontId="57" fillId="5" borderId="1" xfId="0" applyFont="1" applyFill="1" applyBorder="1" applyAlignment="1" applyProtection="1">
      <alignment horizontal="center" vertical="center" wrapText="1"/>
    </xf>
    <xf numFmtId="57" fontId="40" fillId="0" borderId="1" xfId="0" applyNumberFormat="1" applyFont="1" applyFill="1" applyBorder="1" applyAlignment="1" applyProtection="1">
      <alignment horizontal="center" vertical="center" wrapText="1"/>
    </xf>
    <xf numFmtId="57" fontId="40" fillId="0" borderId="1" xfId="52"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horizontal="center" vertical="center" wrapText="1"/>
    </xf>
    <xf numFmtId="178" fontId="58"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4" xfId="0" applyNumberFormat="1" applyFont="1" applyFill="1" applyBorder="1" applyAlignment="1">
      <alignment horizontal="center" vertical="center"/>
    </xf>
    <xf numFmtId="178" fontId="6" fillId="0" borderId="15"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6" xfId="0" applyNumberFormat="1" applyFont="1" applyFill="1" applyBorder="1" applyAlignment="1">
      <alignment horizontal="center" vertical="center" wrapText="1"/>
    </xf>
    <xf numFmtId="178" fontId="59" fillId="0" borderId="1" xfId="0" applyNumberFormat="1" applyFont="1" applyFill="1" applyBorder="1" applyAlignment="1">
      <alignment horizontal="center" vertical="center"/>
    </xf>
    <xf numFmtId="176" fontId="59" fillId="0" borderId="1" xfId="0" applyNumberFormat="1" applyFont="1" applyFill="1" applyBorder="1" applyAlignment="1">
      <alignment horizontal="center" vertical="center"/>
    </xf>
    <xf numFmtId="180" fontId="59" fillId="0" borderId="1" xfId="0" applyNumberFormat="1" applyFont="1" applyFill="1" applyBorder="1" applyAlignment="1">
      <alignment horizontal="center" vertical="center"/>
    </xf>
    <xf numFmtId="178" fontId="59" fillId="0" borderId="4" xfId="0" applyNumberFormat="1" applyFont="1" applyFill="1" applyBorder="1" applyAlignment="1">
      <alignment horizontal="center" vertical="center"/>
    </xf>
    <xf numFmtId="176" fontId="59" fillId="0" borderId="16" xfId="0" applyNumberFormat="1" applyFont="1" applyFill="1" applyBorder="1" applyAlignment="1">
      <alignment horizontal="center" vertical="center"/>
    </xf>
    <xf numFmtId="178" fontId="60" fillId="0" borderId="1" xfId="0" applyNumberFormat="1" applyFont="1" applyFill="1" applyBorder="1" applyAlignment="1">
      <alignment horizontal="center" vertical="center"/>
    </xf>
    <xf numFmtId="176" fontId="61" fillId="0" borderId="1" xfId="0" applyNumberFormat="1" applyFont="1" applyFill="1" applyBorder="1" applyAlignment="1">
      <alignment horizontal="center" vertical="center"/>
    </xf>
    <xf numFmtId="180" fontId="61" fillId="0" borderId="1" xfId="0" applyNumberFormat="1" applyFont="1" applyFill="1" applyBorder="1" applyAlignment="1">
      <alignment horizontal="center" vertical="center"/>
    </xf>
    <xf numFmtId="181" fontId="61" fillId="0" borderId="4" xfId="0" applyNumberFormat="1" applyFont="1" applyFill="1" applyBorder="1" applyAlignment="1">
      <alignment horizontal="center" vertical="center"/>
    </xf>
    <xf numFmtId="176" fontId="61" fillId="0" borderId="16" xfId="0" applyNumberFormat="1" applyFont="1" applyFill="1" applyBorder="1" applyAlignment="1">
      <alignment horizontal="center" vertical="center"/>
    </xf>
    <xf numFmtId="176" fontId="61" fillId="0" borderId="17" xfId="0" applyNumberFormat="1" applyFont="1" applyFill="1" applyBorder="1" applyAlignment="1">
      <alignment horizontal="center" vertical="center"/>
    </xf>
    <xf numFmtId="180" fontId="61" fillId="0" borderId="18"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59" fillId="0" borderId="4" xfId="0" applyNumberFormat="1" applyFont="1" applyFill="1" applyBorder="1" applyAlignment="1">
      <alignment horizontal="center" vertical="center"/>
    </xf>
    <xf numFmtId="178" fontId="6" fillId="0" borderId="19" xfId="0" applyNumberFormat="1" applyFont="1" applyFill="1" applyBorder="1" applyAlignment="1">
      <alignment horizontal="center" vertical="center"/>
    </xf>
    <xf numFmtId="178" fontId="6" fillId="0" borderId="20" xfId="0" applyNumberFormat="1" applyFont="1" applyFill="1" applyBorder="1" applyAlignment="1">
      <alignment horizontal="center" vertical="center"/>
    </xf>
    <xf numFmtId="178" fontId="59" fillId="0" borderId="20" xfId="0" applyNumberFormat="1" applyFont="1" applyFill="1" applyBorder="1" applyAlignment="1">
      <alignment horizontal="center" vertical="center"/>
    </xf>
    <xf numFmtId="180" fontId="59" fillId="0" borderId="20" xfId="0" applyNumberFormat="1" applyFont="1" applyFill="1" applyBorder="1" applyAlignment="1">
      <alignment horizontal="center" vertical="center"/>
    </xf>
    <xf numFmtId="180" fontId="61" fillId="0" borderId="20" xfId="0" applyNumberFormat="1" applyFont="1" applyFill="1" applyBorder="1" applyAlignment="1">
      <alignment horizontal="center" vertical="center"/>
    </xf>
    <xf numFmtId="181" fontId="61" fillId="0" borderId="21" xfId="0" applyNumberFormat="1" applyFont="1" applyFill="1" applyBorder="1" applyAlignment="1">
      <alignment horizontal="center" vertical="center"/>
    </xf>
    <xf numFmtId="180" fontId="61" fillId="0" borderId="22" xfId="0" applyNumberFormat="1" applyFont="1" applyFill="1" applyBorder="1" applyAlignment="1">
      <alignment horizontal="center" vertical="center"/>
    </xf>
    <xf numFmtId="176" fontId="61" fillId="0" borderId="20" xfId="0" applyNumberFormat="1" applyFont="1" applyFill="1" applyBorder="1" applyAlignment="1">
      <alignment horizontal="center" vertical="center"/>
    </xf>
    <xf numFmtId="0" fontId="6" fillId="3" borderId="1" xfId="52" applyFont="1" applyFill="1" applyBorder="1" applyAlignment="1" applyProtection="1">
      <alignment horizontal="center" vertical="center" wrapText="1"/>
    </xf>
    <xf numFmtId="0" fontId="3" fillId="3" borderId="1" xfId="52" applyNumberFormat="1" applyFont="1" applyFill="1" applyBorder="1" applyAlignment="1" applyProtection="1">
      <alignment horizontal="left" vertical="center" wrapText="1"/>
      <protection locked="0"/>
    </xf>
    <xf numFmtId="0" fontId="6" fillId="3" borderId="1" xfId="52"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2" applyNumberFormat="1" applyFont="1" applyFill="1" applyBorder="1" applyAlignment="1" applyProtection="1">
      <alignment horizontal="center" vertical="center" wrapText="1"/>
    </xf>
    <xf numFmtId="0" fontId="62" fillId="0" borderId="0" xfId="0" applyFont="1" applyFill="1" applyAlignment="1">
      <alignment vertical="center"/>
    </xf>
    <xf numFmtId="0" fontId="63" fillId="0" borderId="0" xfId="0" applyFont="1" applyFill="1" applyAlignment="1">
      <alignment horizontal="justify" vertical="center" wrapText="1"/>
    </xf>
    <xf numFmtId="0" fontId="64" fillId="0" borderId="0" xfId="0" applyFont="1" applyFill="1" applyAlignment="1">
      <alignment horizontal="center" vertical="center" wrapText="1"/>
    </xf>
    <xf numFmtId="0" fontId="64" fillId="0" borderId="0" xfId="0" applyFont="1" applyFill="1" applyAlignment="1">
      <alignment horizontal="center" vertical="center"/>
    </xf>
    <xf numFmtId="0" fontId="65" fillId="0" borderId="0" xfId="0" applyFont="1" applyFill="1" applyAlignment="1">
      <alignment horizontal="justify" vertical="center"/>
    </xf>
    <xf numFmtId="0" fontId="66" fillId="0" borderId="0" xfId="0" applyFont="1" applyFill="1" applyAlignment="1">
      <alignment horizontal="center" vertical="center" wrapText="1"/>
    </xf>
    <xf numFmtId="177" fontId="66"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2 3" xfId="49"/>
    <cellStyle name="常规 6" xfId="50"/>
    <cellStyle name="常规 2 2" xfId="51"/>
    <cellStyle name="常规 2" xfId="52"/>
    <cellStyle name="常规 2 3 4" xfId="53"/>
    <cellStyle name="常规 3"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62" sqref="F62"/>
    </sheetView>
  </sheetViews>
  <sheetFormatPr defaultColWidth="9" defaultRowHeight="13.5" outlineLevelRow="4" outlineLevelCol="2"/>
  <cols>
    <col min="1" max="3" width="40.625" customWidth="1"/>
  </cols>
  <sheetData>
    <row r="1" s="632" customFormat="1" ht="25" customHeight="1" spans="1:1">
      <c r="A1" s="633"/>
    </row>
    <row r="2" s="632" customFormat="1" ht="25" customHeight="1" spans="1:1">
      <c r="A2" s="633"/>
    </row>
    <row r="3" s="632" customFormat="1" ht="271" customHeight="1" spans="1:3">
      <c r="A3" s="634" t="s">
        <v>0</v>
      </c>
      <c r="B3" s="635"/>
      <c r="C3" s="635"/>
    </row>
    <row r="4" s="632" customFormat="1" ht="40" customHeight="1" spans="1:2">
      <c r="A4" s="636" t="s">
        <v>1</v>
      </c>
      <c r="B4" s="637" t="s">
        <v>2</v>
      </c>
    </row>
    <row r="5" s="632" customFormat="1" ht="40" customHeight="1" spans="1:2">
      <c r="A5" s="636" t="s">
        <v>1</v>
      </c>
      <c r="B5" s="638">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28.0416666666667"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1648</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1649</v>
      </c>
      <c r="E8" s="29"/>
      <c r="F8" s="39" t="s">
        <v>654</v>
      </c>
      <c r="G8" s="29">
        <v>102600</v>
      </c>
      <c r="H8" s="29" t="s">
        <v>1650</v>
      </c>
      <c r="I8" s="29">
        <v>30000</v>
      </c>
      <c r="J8" s="39" t="s">
        <v>1177</v>
      </c>
      <c r="K8" s="39" t="s">
        <v>657</v>
      </c>
      <c r="L8" s="41" t="s">
        <v>302</v>
      </c>
      <c r="M8" s="41"/>
      <c r="N8" s="43" t="s">
        <v>25</v>
      </c>
      <c r="O8" s="433" t="s">
        <v>49</v>
      </c>
      <c r="P8" s="43" t="s">
        <v>509</v>
      </c>
      <c r="Q8" s="45" t="s">
        <v>658</v>
      </c>
      <c r="R8" s="45" t="s">
        <v>1651</v>
      </c>
      <c r="S8" s="43"/>
    </row>
    <row r="9" s="1" customFormat="1" ht="117" customHeight="1" spans="1:19">
      <c r="A9" s="43">
        <v>2</v>
      </c>
      <c r="B9" s="39" t="s">
        <v>1652</v>
      </c>
      <c r="C9" s="27" t="s">
        <v>76</v>
      </c>
      <c r="D9" s="29" t="s">
        <v>1653</v>
      </c>
      <c r="E9" s="29"/>
      <c r="F9" s="39" t="s">
        <v>1654</v>
      </c>
      <c r="G9" s="29">
        <v>8725</v>
      </c>
      <c r="H9" s="29" t="s">
        <v>1655</v>
      </c>
      <c r="I9" s="29">
        <v>4000</v>
      </c>
      <c r="J9" s="39" t="s">
        <v>1656</v>
      </c>
      <c r="K9" s="39" t="s">
        <v>657</v>
      </c>
      <c r="L9" s="41" t="s">
        <v>302</v>
      </c>
      <c r="M9" s="41"/>
      <c r="N9" s="43" t="s">
        <v>25</v>
      </c>
      <c r="O9" s="43" t="s">
        <v>49</v>
      </c>
      <c r="P9" s="43" t="s">
        <v>509</v>
      </c>
      <c r="Q9" s="45" t="s">
        <v>1657</v>
      </c>
      <c r="R9" s="45" t="s">
        <v>1651</v>
      </c>
      <c r="S9" s="43"/>
    </row>
    <row r="10" s="425" customFormat="1" ht="77" customHeight="1" spans="1:19">
      <c r="A10" s="43">
        <v>3</v>
      </c>
      <c r="B10" s="426" t="s">
        <v>1658</v>
      </c>
      <c r="C10" s="427" t="s">
        <v>21</v>
      </c>
      <c r="D10" s="428" t="s">
        <v>1659</v>
      </c>
      <c r="E10" s="429"/>
      <c r="F10" s="426" t="s">
        <v>1660</v>
      </c>
      <c r="G10" s="428">
        <v>2711</v>
      </c>
      <c r="H10" s="428"/>
      <c r="I10" s="428">
        <v>2711</v>
      </c>
      <c r="J10" s="426" t="s">
        <v>1661</v>
      </c>
      <c r="K10" s="429" t="s">
        <v>318</v>
      </c>
      <c r="L10" s="429" t="s">
        <v>319</v>
      </c>
      <c r="M10" s="434"/>
      <c r="N10" s="435" t="s">
        <v>927</v>
      </c>
      <c r="O10" s="435" t="s">
        <v>49</v>
      </c>
      <c r="P10" s="435" t="s">
        <v>885</v>
      </c>
      <c r="Q10" s="436" t="s">
        <v>1662</v>
      </c>
      <c r="R10" s="436" t="s">
        <v>1663</v>
      </c>
      <c r="S10" s="435"/>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76">
        <v>1</v>
      </c>
      <c r="B12" s="42" t="s">
        <v>1664</v>
      </c>
      <c r="C12" s="75" t="s">
        <v>21</v>
      </c>
      <c r="D12" s="29" t="s">
        <v>1649</v>
      </c>
      <c r="E12" s="29" t="s">
        <v>30</v>
      </c>
      <c r="F12" s="42" t="s">
        <v>1665</v>
      </c>
      <c r="G12" s="114">
        <v>500</v>
      </c>
      <c r="H12" s="44" t="s">
        <v>1666</v>
      </c>
      <c r="I12" s="43">
        <v>200</v>
      </c>
      <c r="J12" s="46" t="s">
        <v>1667</v>
      </c>
      <c r="K12" s="45" t="s">
        <v>318</v>
      </c>
      <c r="L12" s="45" t="s">
        <v>302</v>
      </c>
      <c r="M12" s="45" t="s">
        <v>1668</v>
      </c>
      <c r="N12" s="119" t="s">
        <v>25</v>
      </c>
      <c r="O12" s="119" t="s">
        <v>34</v>
      </c>
      <c r="P12" s="119" t="s">
        <v>1669</v>
      </c>
      <c r="Q12" s="279" t="s">
        <v>1670</v>
      </c>
      <c r="R12" s="29" t="s">
        <v>1651</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1671</v>
      </c>
      <c r="C15" s="214" t="s">
        <v>21</v>
      </c>
      <c r="D15" s="29" t="s">
        <v>1672</v>
      </c>
      <c r="E15" s="27" t="s">
        <v>1338</v>
      </c>
      <c r="F15" s="42" t="s">
        <v>1673</v>
      </c>
      <c r="G15" s="430">
        <v>300</v>
      </c>
      <c r="H15" s="82"/>
      <c r="I15" s="82"/>
      <c r="J15" s="39" t="s">
        <v>884</v>
      </c>
      <c r="K15" s="29" t="s">
        <v>477</v>
      </c>
      <c r="L15" s="29" t="s">
        <v>319</v>
      </c>
      <c r="M15" s="43"/>
      <c r="N15" s="43"/>
      <c r="O15" s="43"/>
      <c r="P15" s="43" t="s">
        <v>1672</v>
      </c>
      <c r="Q15" s="45" t="s">
        <v>1674</v>
      </c>
      <c r="R15" s="29" t="s">
        <v>1675</v>
      </c>
      <c r="S15" s="43"/>
    </row>
    <row r="16" s="1" customFormat="1" ht="100" customHeight="1" spans="1:19">
      <c r="A16" s="43">
        <v>2</v>
      </c>
      <c r="B16" s="45" t="s">
        <v>1676</v>
      </c>
      <c r="C16" s="214" t="s">
        <v>21</v>
      </c>
      <c r="D16" s="29" t="s">
        <v>275</v>
      </c>
      <c r="E16" s="27" t="s">
        <v>1338</v>
      </c>
      <c r="F16" s="42" t="s">
        <v>1677</v>
      </c>
      <c r="G16" s="430">
        <v>2400</v>
      </c>
      <c r="H16" s="82"/>
      <c r="I16" s="82"/>
      <c r="J16" s="39" t="s">
        <v>884</v>
      </c>
      <c r="K16" s="29" t="s">
        <v>477</v>
      </c>
      <c r="L16" s="29" t="s">
        <v>319</v>
      </c>
      <c r="M16" s="43"/>
      <c r="N16" s="43"/>
      <c r="O16" s="43"/>
      <c r="P16" s="45" t="s">
        <v>885</v>
      </c>
      <c r="Q16" s="45" t="s">
        <v>1678</v>
      </c>
      <c r="R16" s="29" t="s">
        <v>1675</v>
      </c>
      <c r="S16" s="43"/>
    </row>
    <row r="17" s="1" customFormat="1" ht="229" customHeight="1" spans="1:19">
      <c r="A17" s="43">
        <v>3</v>
      </c>
      <c r="B17" s="45" t="s">
        <v>546</v>
      </c>
      <c r="C17" s="45" t="s">
        <v>76</v>
      </c>
      <c r="D17" s="29" t="s">
        <v>275</v>
      </c>
      <c r="E17" s="27" t="s">
        <v>1338</v>
      </c>
      <c r="F17" s="42" t="s">
        <v>1679</v>
      </c>
      <c r="G17" s="430">
        <v>33240</v>
      </c>
      <c r="H17" s="82" t="s">
        <v>1680</v>
      </c>
      <c r="I17" s="82"/>
      <c r="J17" s="39"/>
      <c r="K17" s="29"/>
      <c r="L17" s="29" t="s">
        <v>319</v>
      </c>
      <c r="M17" s="43"/>
      <c r="N17" s="43"/>
      <c r="O17" s="43"/>
      <c r="P17" s="45" t="s">
        <v>67</v>
      </c>
      <c r="Q17" s="45" t="s">
        <v>1315</v>
      </c>
      <c r="R17" s="214"/>
      <c r="S17" s="43" t="s">
        <v>1290</v>
      </c>
    </row>
    <row r="18" s="1" customFormat="1" ht="227" customHeight="1" spans="1:19">
      <c r="A18" s="43">
        <v>4</v>
      </c>
      <c r="B18" s="45" t="s">
        <v>64</v>
      </c>
      <c r="C18" s="43" t="s">
        <v>76</v>
      </c>
      <c r="D18" s="29" t="s">
        <v>275</v>
      </c>
      <c r="E18" s="27" t="s">
        <v>1338</v>
      </c>
      <c r="F18" s="42" t="s">
        <v>1681</v>
      </c>
      <c r="G18" s="430">
        <v>11800</v>
      </c>
      <c r="H18" s="82" t="s">
        <v>1682</v>
      </c>
      <c r="I18" s="82"/>
      <c r="J18" s="39"/>
      <c r="K18" s="29"/>
      <c r="L18" s="29" t="s">
        <v>319</v>
      </c>
      <c r="M18" s="43"/>
      <c r="N18" s="43"/>
      <c r="O18" s="43"/>
      <c r="P18" s="45" t="s">
        <v>67</v>
      </c>
      <c r="Q18" s="45" t="s">
        <v>838</v>
      </c>
      <c r="R18" s="214"/>
      <c r="S18" s="43" t="s">
        <v>1290</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31" t="s">
        <v>1683</v>
      </c>
      <c r="C20" s="214" t="s">
        <v>21</v>
      </c>
      <c r="D20" s="29" t="s">
        <v>1684</v>
      </c>
      <c r="E20" s="27" t="s">
        <v>1685</v>
      </c>
      <c r="F20" s="42" t="s">
        <v>1686</v>
      </c>
      <c r="G20" s="430">
        <v>700</v>
      </c>
      <c r="H20" s="82"/>
      <c r="I20" s="82"/>
      <c r="J20" s="39" t="s">
        <v>884</v>
      </c>
      <c r="K20" s="29" t="s">
        <v>477</v>
      </c>
      <c r="L20" s="29" t="s">
        <v>319</v>
      </c>
      <c r="M20" s="43"/>
      <c r="N20" s="43"/>
      <c r="O20" s="43"/>
      <c r="P20" s="45" t="s">
        <v>1687</v>
      </c>
      <c r="Q20" s="45" t="s">
        <v>1688</v>
      </c>
      <c r="R20" s="29" t="s">
        <v>1689</v>
      </c>
      <c r="S20" s="76"/>
    </row>
    <row r="21" s="1" customFormat="1" ht="30" customHeight="1" spans="1:19">
      <c r="A21" s="43">
        <v>2</v>
      </c>
      <c r="B21" s="432" t="s">
        <v>1690</v>
      </c>
      <c r="C21" s="214" t="s">
        <v>21</v>
      </c>
      <c r="D21" s="29" t="s">
        <v>1691</v>
      </c>
      <c r="E21" s="27" t="s">
        <v>1685</v>
      </c>
      <c r="F21" s="42" t="s">
        <v>1692</v>
      </c>
      <c r="G21" s="430">
        <v>100</v>
      </c>
      <c r="H21" s="82"/>
      <c r="I21" s="82"/>
      <c r="J21" s="39"/>
      <c r="K21" s="29"/>
      <c r="L21" s="29" t="s">
        <v>319</v>
      </c>
      <c r="M21" s="43"/>
      <c r="N21" s="43"/>
      <c r="O21" s="43"/>
      <c r="P21" s="45" t="s">
        <v>885</v>
      </c>
      <c r="Q21" s="45" t="s">
        <v>886</v>
      </c>
      <c r="R21" s="29" t="s">
        <v>1689</v>
      </c>
      <c r="S21" s="45"/>
    </row>
    <row r="22" s="1" customFormat="1" ht="137" customHeight="1" spans="1:19">
      <c r="A22" s="43">
        <v>3</v>
      </c>
      <c r="B22" s="432" t="s">
        <v>1693</v>
      </c>
      <c r="C22" s="214" t="s">
        <v>21</v>
      </c>
      <c r="D22" s="29" t="s">
        <v>1684</v>
      </c>
      <c r="E22" s="27" t="s">
        <v>1685</v>
      </c>
      <c r="F22" s="42" t="s">
        <v>1694</v>
      </c>
      <c r="G22" s="430">
        <v>1958</v>
      </c>
      <c r="H22" s="82"/>
      <c r="I22" s="82"/>
      <c r="J22" s="39" t="s">
        <v>884</v>
      </c>
      <c r="K22" s="29" t="s">
        <v>477</v>
      </c>
      <c r="L22" s="29" t="s">
        <v>319</v>
      </c>
      <c r="M22" s="43"/>
      <c r="N22" s="43"/>
      <c r="O22" s="43"/>
      <c r="P22" s="45" t="s">
        <v>885</v>
      </c>
      <c r="Q22" s="45" t="s">
        <v>1695</v>
      </c>
      <c r="R22" s="29" t="s">
        <v>1689</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1696</v>
      </c>
      <c r="C24" s="28" t="s">
        <v>21</v>
      </c>
      <c r="D24" s="42" t="s">
        <v>1697</v>
      </c>
      <c r="E24" s="27"/>
      <c r="F24" s="39" t="s">
        <v>1698</v>
      </c>
      <c r="G24" s="45">
        <v>125</v>
      </c>
      <c r="H24" s="45"/>
      <c r="I24" s="45"/>
      <c r="J24" s="31" t="s">
        <v>884</v>
      </c>
      <c r="K24" s="247" t="s">
        <v>477</v>
      </c>
      <c r="L24" s="247" t="s">
        <v>319</v>
      </c>
      <c r="M24" s="31"/>
      <c r="N24" s="45"/>
      <c r="O24" s="45"/>
      <c r="P24" s="45" t="s">
        <v>885</v>
      </c>
      <c r="Q24" s="45" t="s">
        <v>1699</v>
      </c>
      <c r="R24" s="45" t="s">
        <v>1663</v>
      </c>
      <c r="S24" s="45"/>
    </row>
  </sheetData>
  <autoFilter xmlns:etc="http://www.wps.cn/officeDocument/2017/etCustomData" ref="A4:W2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1.7583333333333" style="183" customWidth="1"/>
    <col min="6" max="6" width="29.85" customWidth="1"/>
    <col min="7" max="7" width="11.6" customWidth="1"/>
    <col min="8" max="8" width="25.625" customWidth="1"/>
    <col min="9" max="9" width="9.25833333333333" customWidth="1"/>
    <col min="10" max="10" width="28.675" customWidth="1"/>
    <col min="11" max="11" width="12.7916666666667" customWidth="1"/>
    <col min="12" max="12" width="12.2" customWidth="1"/>
    <col min="13" max="13" width="14.85" style="294"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1700</v>
      </c>
      <c r="B1" s="14"/>
      <c r="C1" s="12"/>
      <c r="D1" s="12"/>
      <c r="E1" s="14"/>
      <c r="F1" s="295"/>
      <c r="G1" s="12"/>
      <c r="H1" s="296"/>
      <c r="I1" s="12"/>
      <c r="J1" s="296"/>
      <c r="K1" s="12"/>
      <c r="L1" s="12"/>
      <c r="M1" s="14"/>
      <c r="N1" s="12"/>
      <c r="O1" s="12"/>
      <c r="P1" s="12"/>
      <c r="Q1" s="12"/>
      <c r="R1" s="12"/>
      <c r="S1" s="12"/>
    </row>
    <row r="2" s="2" customFormat="1" ht="25" customHeight="1" spans="1:19">
      <c r="A2" s="12"/>
      <c r="B2" s="14"/>
      <c r="C2" s="12"/>
      <c r="D2" s="12"/>
      <c r="E2" s="14"/>
      <c r="F2" s="295"/>
      <c r="G2" s="12"/>
      <c r="H2" s="296"/>
      <c r="I2" s="12"/>
      <c r="J2" s="296"/>
      <c r="K2" s="12"/>
      <c r="L2" s="12"/>
      <c r="M2" s="14"/>
      <c r="N2" s="12"/>
      <c r="O2" s="12"/>
      <c r="P2" s="12"/>
      <c r="Q2" s="12"/>
      <c r="R2" s="241"/>
      <c r="S2" s="241"/>
    </row>
    <row r="3" s="3" customFormat="1" ht="24" customHeight="1" spans="1:19">
      <c r="A3" s="15" t="s">
        <v>5</v>
      </c>
      <c r="B3" s="15" t="s">
        <v>6</v>
      </c>
      <c r="C3" s="15" t="s">
        <v>286</v>
      </c>
      <c r="D3" s="222" t="s">
        <v>287</v>
      </c>
      <c r="E3" s="15" t="s">
        <v>8</v>
      </c>
      <c r="F3" s="19" t="s">
        <v>9</v>
      </c>
      <c r="G3" s="15" t="s">
        <v>10</v>
      </c>
      <c r="H3" s="297"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98"/>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99"/>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1701</v>
      </c>
      <c r="C8" s="38" t="s">
        <v>21</v>
      </c>
      <c r="D8" s="27" t="s">
        <v>276</v>
      </c>
      <c r="E8" s="58" t="s">
        <v>264</v>
      </c>
      <c r="F8" s="39" t="s">
        <v>1702</v>
      </c>
      <c r="G8" s="114">
        <v>1000</v>
      </c>
      <c r="H8" s="145"/>
      <c r="I8" s="45">
        <v>1000</v>
      </c>
      <c r="J8" s="46" t="s">
        <v>1703</v>
      </c>
      <c r="K8" s="45" t="s">
        <v>318</v>
      </c>
      <c r="L8" s="45" t="s">
        <v>337</v>
      </c>
      <c r="M8" s="45" t="s">
        <v>25</v>
      </c>
      <c r="N8" s="119" t="s">
        <v>33</v>
      </c>
      <c r="O8" s="119" t="s">
        <v>99</v>
      </c>
      <c r="P8" s="56" t="s">
        <v>1704</v>
      </c>
      <c r="Q8" s="56" t="s">
        <v>1705</v>
      </c>
      <c r="R8" s="45" t="s">
        <v>1706</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1707</v>
      </c>
      <c r="C10" s="29" t="s">
        <v>76</v>
      </c>
      <c r="D10" s="29" t="s">
        <v>276</v>
      </c>
      <c r="E10" s="27" t="s">
        <v>265</v>
      </c>
      <c r="F10" s="57" t="s">
        <v>1708</v>
      </c>
      <c r="G10" s="82">
        <v>900</v>
      </c>
      <c r="H10" s="46" t="s">
        <v>1709</v>
      </c>
      <c r="I10" s="228">
        <v>200</v>
      </c>
      <c r="J10" s="46" t="s">
        <v>1710</v>
      </c>
      <c r="K10" s="45" t="s">
        <v>318</v>
      </c>
      <c r="L10" s="45" t="s">
        <v>337</v>
      </c>
      <c r="M10" s="45" t="s">
        <v>25</v>
      </c>
      <c r="N10" s="29" t="s">
        <v>25</v>
      </c>
      <c r="O10" s="29" t="s">
        <v>26</v>
      </c>
      <c r="P10" s="29" t="s">
        <v>67</v>
      </c>
      <c r="Q10" s="29" t="s">
        <v>1711</v>
      </c>
      <c r="R10" s="29" t="s">
        <v>496</v>
      </c>
      <c r="S10" s="29"/>
    </row>
    <row r="11" s="1" customFormat="1" ht="100" customHeight="1" spans="1:19">
      <c r="A11" s="29">
        <v>2</v>
      </c>
      <c r="B11" s="300" t="s">
        <v>1712</v>
      </c>
      <c r="C11" s="301" t="s">
        <v>76</v>
      </c>
      <c r="D11" s="301" t="s">
        <v>276</v>
      </c>
      <c r="E11" s="301" t="s">
        <v>265</v>
      </c>
      <c r="F11" s="300" t="s">
        <v>1713</v>
      </c>
      <c r="G11" s="302">
        <v>1000</v>
      </c>
      <c r="H11" s="303" t="s">
        <v>1714</v>
      </c>
      <c r="I11" s="307">
        <v>1000</v>
      </c>
      <c r="J11" s="300" t="s">
        <v>1715</v>
      </c>
      <c r="K11" s="307" t="s">
        <v>318</v>
      </c>
      <c r="L11" s="307" t="s">
        <v>319</v>
      </c>
      <c r="M11" s="307" t="s">
        <v>25</v>
      </c>
      <c r="N11" s="301" t="s">
        <v>56</v>
      </c>
      <c r="O11" s="301" t="s">
        <v>99</v>
      </c>
      <c r="P11" s="307" t="s">
        <v>494</v>
      </c>
      <c r="Q11" s="307" t="s">
        <v>495</v>
      </c>
      <c r="R11" s="307" t="s">
        <v>496</v>
      </c>
      <c r="S11" s="367"/>
    </row>
    <row r="12" s="162" customFormat="1" ht="100" customHeight="1" spans="1:19">
      <c r="A12" s="29">
        <v>3</v>
      </c>
      <c r="B12" s="39" t="s">
        <v>1716</v>
      </c>
      <c r="C12" s="29" t="s">
        <v>76</v>
      </c>
      <c r="D12" s="29" t="s">
        <v>276</v>
      </c>
      <c r="E12" s="29" t="s">
        <v>265</v>
      </c>
      <c r="F12" s="39" t="s">
        <v>1717</v>
      </c>
      <c r="G12" s="29">
        <v>10080</v>
      </c>
      <c r="H12" s="46" t="s">
        <v>1718</v>
      </c>
      <c r="I12" s="305">
        <v>2000</v>
      </c>
      <c r="J12" s="304" t="s">
        <v>1719</v>
      </c>
      <c r="K12" s="305" t="s">
        <v>318</v>
      </c>
      <c r="L12" s="305" t="s">
        <v>319</v>
      </c>
      <c r="M12" s="305" t="s">
        <v>25</v>
      </c>
      <c r="N12" s="305" t="s">
        <v>25</v>
      </c>
      <c r="O12" s="305" t="s">
        <v>56</v>
      </c>
      <c r="P12" s="305" t="s">
        <v>494</v>
      </c>
      <c r="Q12" s="305" t="s">
        <v>495</v>
      </c>
      <c r="R12" s="305" t="s">
        <v>323</v>
      </c>
      <c r="S12" s="214"/>
    </row>
    <row r="13" s="162" customFormat="1" ht="100" customHeight="1" spans="1:19">
      <c r="A13" s="29">
        <v>4</v>
      </c>
      <c r="B13" s="304" t="s">
        <v>1720</v>
      </c>
      <c r="C13" s="305" t="s">
        <v>76</v>
      </c>
      <c r="D13" s="305" t="s">
        <v>276</v>
      </c>
      <c r="E13" s="305" t="s">
        <v>265</v>
      </c>
      <c r="F13" s="304" t="s">
        <v>1721</v>
      </c>
      <c r="G13" s="305">
        <v>8000</v>
      </c>
      <c r="H13" s="304" t="s">
        <v>1722</v>
      </c>
      <c r="I13" s="305">
        <v>1000</v>
      </c>
      <c r="J13" s="304" t="s">
        <v>1723</v>
      </c>
      <c r="K13" s="305" t="s">
        <v>318</v>
      </c>
      <c r="L13" s="305" t="s">
        <v>337</v>
      </c>
      <c r="M13" s="348" t="s">
        <v>25</v>
      </c>
      <c r="N13" s="305" t="s">
        <v>25</v>
      </c>
      <c r="O13" s="305" t="s">
        <v>26</v>
      </c>
      <c r="P13" s="305" t="s">
        <v>509</v>
      </c>
      <c r="Q13" s="305" t="s">
        <v>510</v>
      </c>
      <c r="R13" s="305" t="s">
        <v>496</v>
      </c>
      <c r="S13" s="368"/>
    </row>
    <row r="14" s="162" customFormat="1" ht="100" customHeight="1" spans="1:19">
      <c r="A14" s="29">
        <v>5</v>
      </c>
      <c r="B14" s="304" t="s">
        <v>489</v>
      </c>
      <c r="C14" s="305" t="s">
        <v>76</v>
      </c>
      <c r="D14" s="305" t="s">
        <v>276</v>
      </c>
      <c r="E14" s="305" t="s">
        <v>265</v>
      </c>
      <c r="F14" s="304" t="s">
        <v>490</v>
      </c>
      <c r="G14" s="305">
        <v>20000</v>
      </c>
      <c r="H14" s="304" t="s">
        <v>491</v>
      </c>
      <c r="I14" s="305">
        <v>5000</v>
      </c>
      <c r="J14" s="304" t="s">
        <v>492</v>
      </c>
      <c r="K14" s="305" t="s">
        <v>318</v>
      </c>
      <c r="L14" s="349" t="s">
        <v>319</v>
      </c>
      <c r="M14" s="348" t="s">
        <v>493</v>
      </c>
      <c r="N14" s="350" t="s">
        <v>34</v>
      </c>
      <c r="O14" s="305" t="s">
        <v>25</v>
      </c>
      <c r="P14" s="351" t="s">
        <v>494</v>
      </c>
      <c r="Q14" s="305" t="s">
        <v>495</v>
      </c>
      <c r="R14" s="305" t="s">
        <v>496</v>
      </c>
      <c r="S14" s="368"/>
    </row>
    <row r="15" s="1" customFormat="1" ht="138" customHeight="1" spans="1:19">
      <c r="A15" s="29">
        <v>6</v>
      </c>
      <c r="B15" s="300" t="s">
        <v>1724</v>
      </c>
      <c r="C15" s="306" t="s">
        <v>21</v>
      </c>
      <c r="D15" s="307" t="s">
        <v>276</v>
      </c>
      <c r="E15" s="308" t="s">
        <v>1725</v>
      </c>
      <c r="F15" s="300" t="s">
        <v>1726</v>
      </c>
      <c r="G15" s="302">
        <v>3000</v>
      </c>
      <c r="H15" s="309" t="s">
        <v>1727</v>
      </c>
      <c r="I15" s="352">
        <v>3000</v>
      </c>
      <c r="J15" s="303" t="s">
        <v>1728</v>
      </c>
      <c r="K15" s="307" t="s">
        <v>318</v>
      </c>
      <c r="L15" s="353" t="s">
        <v>319</v>
      </c>
      <c r="M15" s="47"/>
      <c r="N15" s="354" t="s">
        <v>26</v>
      </c>
      <c r="O15" s="307" t="s">
        <v>49</v>
      </c>
      <c r="P15" s="307" t="s">
        <v>494</v>
      </c>
      <c r="Q15" s="307" t="s">
        <v>495</v>
      </c>
      <c r="R15" s="307" t="s">
        <v>1729</v>
      </c>
      <c r="S15" s="214"/>
    </row>
    <row r="16" s="1" customFormat="1" ht="100" customHeight="1" spans="1:19">
      <c r="A16" s="29">
        <v>7</v>
      </c>
      <c r="B16" s="57" t="s">
        <v>1730</v>
      </c>
      <c r="C16" s="75" t="s">
        <v>21</v>
      </c>
      <c r="D16" s="29" t="s">
        <v>276</v>
      </c>
      <c r="E16" s="27" t="s">
        <v>265</v>
      </c>
      <c r="F16" s="57" t="s">
        <v>1731</v>
      </c>
      <c r="G16" s="82">
        <v>5000</v>
      </c>
      <c r="H16" s="310" t="s">
        <v>1732</v>
      </c>
      <c r="I16" s="308">
        <v>2000</v>
      </c>
      <c r="J16" s="303" t="s">
        <v>1733</v>
      </c>
      <c r="K16" s="308" t="s">
        <v>318</v>
      </c>
      <c r="L16" s="307" t="s">
        <v>319</v>
      </c>
      <c r="M16" s="307" t="s">
        <v>25</v>
      </c>
      <c r="N16" s="308" t="s">
        <v>56</v>
      </c>
      <c r="O16" s="308" t="s">
        <v>25</v>
      </c>
      <c r="P16" s="307" t="s">
        <v>1734</v>
      </c>
      <c r="Q16" s="307" t="s">
        <v>1735</v>
      </c>
      <c r="R16" s="29" t="s">
        <v>323</v>
      </c>
      <c r="S16" s="369"/>
    </row>
    <row r="17" s="1" customFormat="1" ht="163" customHeight="1" spans="1:19">
      <c r="A17" s="29">
        <v>8</v>
      </c>
      <c r="B17" s="303" t="s">
        <v>1736</v>
      </c>
      <c r="C17" s="306" t="s">
        <v>21</v>
      </c>
      <c r="D17" s="307" t="s">
        <v>276</v>
      </c>
      <c r="E17" s="307" t="s">
        <v>265</v>
      </c>
      <c r="F17" s="303" t="s">
        <v>499</v>
      </c>
      <c r="G17" s="307">
        <v>250000</v>
      </c>
      <c r="H17" s="303" t="s">
        <v>500</v>
      </c>
      <c r="I17" s="307">
        <v>60000</v>
      </c>
      <c r="J17" s="300" t="s">
        <v>501</v>
      </c>
      <c r="K17" s="307" t="s">
        <v>318</v>
      </c>
      <c r="L17" s="307" t="s">
        <v>337</v>
      </c>
      <c r="M17" s="307" t="s">
        <v>25</v>
      </c>
      <c r="N17" s="307" t="s">
        <v>34</v>
      </c>
      <c r="O17" s="307" t="s">
        <v>25</v>
      </c>
      <c r="P17" s="76" t="s">
        <v>494</v>
      </c>
      <c r="Q17" s="361" t="s">
        <v>495</v>
      </c>
      <c r="R17" s="361" t="s">
        <v>496</v>
      </c>
      <c r="S17" s="306"/>
    </row>
    <row r="18" s="3" customFormat="1" ht="200" customHeight="1" spans="1:19">
      <c r="A18" s="29">
        <v>9</v>
      </c>
      <c r="B18" s="303" t="s">
        <v>1737</v>
      </c>
      <c r="C18" s="311" t="s">
        <v>21</v>
      </c>
      <c r="D18" s="301" t="s">
        <v>276</v>
      </c>
      <c r="E18" s="301" t="s">
        <v>265</v>
      </c>
      <c r="F18" s="303" t="s">
        <v>1738</v>
      </c>
      <c r="G18" s="307">
        <v>900</v>
      </c>
      <c r="H18" s="303" t="s">
        <v>1739</v>
      </c>
      <c r="I18" s="307">
        <v>900</v>
      </c>
      <c r="J18" s="300" t="s">
        <v>1740</v>
      </c>
      <c r="K18" s="307" t="s">
        <v>318</v>
      </c>
      <c r="L18" s="307" t="s">
        <v>319</v>
      </c>
      <c r="M18" s="307" t="s">
        <v>25</v>
      </c>
      <c r="N18" s="307" t="s">
        <v>34</v>
      </c>
      <c r="O18" s="307" t="s">
        <v>49</v>
      </c>
      <c r="P18" s="76" t="s">
        <v>494</v>
      </c>
      <c r="Q18" s="361" t="s">
        <v>495</v>
      </c>
      <c r="R18" s="361" t="s">
        <v>496</v>
      </c>
      <c r="S18" s="306"/>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76">
        <v>1</v>
      </c>
      <c r="B20" s="57" t="s">
        <v>1741</v>
      </c>
      <c r="C20" s="29" t="s">
        <v>76</v>
      </c>
      <c r="D20" s="42" t="s">
        <v>276</v>
      </c>
      <c r="E20" s="233" t="s">
        <v>82</v>
      </c>
      <c r="F20" s="57" t="s">
        <v>1742</v>
      </c>
      <c r="G20" s="29">
        <v>74846</v>
      </c>
      <c r="H20" s="46" t="s">
        <v>1743</v>
      </c>
      <c r="I20" s="45">
        <v>25000</v>
      </c>
      <c r="J20" s="46" t="s">
        <v>1744</v>
      </c>
      <c r="K20" s="45" t="s">
        <v>318</v>
      </c>
      <c r="L20" s="45" t="s">
        <v>319</v>
      </c>
      <c r="M20" s="45" t="s">
        <v>25</v>
      </c>
      <c r="N20" s="76" t="s">
        <v>33</v>
      </c>
      <c r="O20" s="76" t="s">
        <v>25</v>
      </c>
      <c r="P20" s="29" t="s">
        <v>1745</v>
      </c>
      <c r="Q20" s="29" t="s">
        <v>1746</v>
      </c>
      <c r="R20" s="29" t="s">
        <v>1706</v>
      </c>
      <c r="S20" s="76"/>
    </row>
    <row r="21" s="1" customFormat="1" ht="100" customHeight="1" spans="1:19">
      <c r="A21" s="276">
        <v>2</v>
      </c>
      <c r="B21" s="304" t="s">
        <v>1747</v>
      </c>
      <c r="C21" s="305" t="s">
        <v>76</v>
      </c>
      <c r="D21" s="312" t="s">
        <v>276</v>
      </c>
      <c r="E21" s="312" t="s">
        <v>82</v>
      </c>
      <c r="F21" s="304" t="s">
        <v>1748</v>
      </c>
      <c r="G21" s="313">
        <v>67000</v>
      </c>
      <c r="H21" s="304" t="s">
        <v>1749</v>
      </c>
      <c r="I21" s="305">
        <v>2100</v>
      </c>
      <c r="J21" s="304" t="s">
        <v>1750</v>
      </c>
      <c r="K21" s="45" t="s">
        <v>318</v>
      </c>
      <c r="L21" s="305" t="s">
        <v>319</v>
      </c>
      <c r="M21" s="305"/>
      <c r="N21" s="305" t="s">
        <v>25</v>
      </c>
      <c r="O21" s="305" t="s">
        <v>26</v>
      </c>
      <c r="P21" s="305" t="s">
        <v>67</v>
      </c>
      <c r="Q21" s="305" t="s">
        <v>1751</v>
      </c>
      <c r="R21" s="305" t="s">
        <v>1752</v>
      </c>
      <c r="S21" s="116"/>
    </row>
    <row r="22" s="1" customFormat="1" ht="178" customHeight="1" spans="1:19">
      <c r="A22" s="276">
        <v>3</v>
      </c>
      <c r="B22" s="314" t="s">
        <v>1753</v>
      </c>
      <c r="C22" s="305" t="s">
        <v>76</v>
      </c>
      <c r="D22" s="315" t="s">
        <v>276</v>
      </c>
      <c r="E22" s="316" t="s">
        <v>82</v>
      </c>
      <c r="F22" s="314" t="s">
        <v>1754</v>
      </c>
      <c r="G22" s="305">
        <v>25000</v>
      </c>
      <c r="H22" s="304" t="s">
        <v>1755</v>
      </c>
      <c r="I22" s="305">
        <v>5000</v>
      </c>
      <c r="J22" s="304" t="s">
        <v>1756</v>
      </c>
      <c r="K22" s="45" t="s">
        <v>318</v>
      </c>
      <c r="L22" s="305" t="s">
        <v>337</v>
      </c>
      <c r="M22" s="307" t="s">
        <v>25</v>
      </c>
      <c r="N22" s="351" t="s">
        <v>25</v>
      </c>
      <c r="O22" s="351" t="s">
        <v>25</v>
      </c>
      <c r="P22" s="305" t="s">
        <v>1757</v>
      </c>
      <c r="Q22" s="305" t="s">
        <v>1758</v>
      </c>
      <c r="R22" s="351" t="s">
        <v>496</v>
      </c>
      <c r="S22" s="321"/>
    </row>
    <row r="23" s="1" customFormat="1" ht="196" customHeight="1" spans="1:19">
      <c r="A23" s="276">
        <v>4</v>
      </c>
      <c r="B23" s="57" t="s">
        <v>1759</v>
      </c>
      <c r="C23" s="29" t="s">
        <v>76</v>
      </c>
      <c r="D23" s="42" t="s">
        <v>276</v>
      </c>
      <c r="E23" s="42" t="s">
        <v>82</v>
      </c>
      <c r="F23" s="57" t="s">
        <v>1760</v>
      </c>
      <c r="G23" s="29">
        <v>13000</v>
      </c>
      <c r="H23" s="46" t="s">
        <v>1727</v>
      </c>
      <c r="I23" s="45">
        <v>4000</v>
      </c>
      <c r="J23" s="46" t="s">
        <v>1761</v>
      </c>
      <c r="K23" s="45" t="s">
        <v>318</v>
      </c>
      <c r="L23" s="42" t="s">
        <v>319</v>
      </c>
      <c r="M23" s="45" t="s">
        <v>25</v>
      </c>
      <c r="N23" s="42" t="s">
        <v>34</v>
      </c>
      <c r="O23" s="43" t="s">
        <v>25</v>
      </c>
      <c r="P23" s="235" t="s">
        <v>67</v>
      </c>
      <c r="Q23" s="235" t="s">
        <v>1751</v>
      </c>
      <c r="R23" s="235" t="s">
        <v>1706</v>
      </c>
      <c r="S23" s="214"/>
    </row>
    <row r="24" s="1" customFormat="1" ht="277" customHeight="1" spans="1:19">
      <c r="A24" s="276">
        <v>5</v>
      </c>
      <c r="B24" s="57" t="s">
        <v>513</v>
      </c>
      <c r="C24" s="29" t="s">
        <v>76</v>
      </c>
      <c r="D24" s="42" t="s">
        <v>276</v>
      </c>
      <c r="E24" s="42" t="s">
        <v>82</v>
      </c>
      <c r="F24" s="57" t="s">
        <v>1762</v>
      </c>
      <c r="G24" s="47">
        <v>29490</v>
      </c>
      <c r="H24" s="46" t="s">
        <v>1763</v>
      </c>
      <c r="I24" s="45">
        <v>20000</v>
      </c>
      <c r="J24" s="46" t="s">
        <v>1764</v>
      </c>
      <c r="K24" s="45" t="s">
        <v>318</v>
      </c>
      <c r="L24" s="45" t="s">
        <v>319</v>
      </c>
      <c r="M24" s="45" t="s">
        <v>1765</v>
      </c>
      <c r="N24" s="42" t="s">
        <v>34</v>
      </c>
      <c r="O24" s="43" t="s">
        <v>25</v>
      </c>
      <c r="P24" s="29" t="s">
        <v>67</v>
      </c>
      <c r="Q24" s="29" t="s">
        <v>1751</v>
      </c>
      <c r="R24" s="235" t="s">
        <v>1706</v>
      </c>
      <c r="S24" s="214"/>
    </row>
    <row r="25" s="1" customFormat="1" ht="175" customHeight="1" spans="1:19">
      <c r="A25" s="276">
        <v>6</v>
      </c>
      <c r="B25" s="57" t="s">
        <v>1766</v>
      </c>
      <c r="C25" s="29" t="s">
        <v>76</v>
      </c>
      <c r="D25" s="29" t="s">
        <v>276</v>
      </c>
      <c r="E25" s="27" t="s">
        <v>82</v>
      </c>
      <c r="F25" s="57" t="s">
        <v>1767</v>
      </c>
      <c r="G25" s="29">
        <v>29000</v>
      </c>
      <c r="H25" s="46" t="s">
        <v>1768</v>
      </c>
      <c r="I25" s="45">
        <v>15000</v>
      </c>
      <c r="J25" s="46" t="s">
        <v>1769</v>
      </c>
      <c r="K25" s="45" t="s">
        <v>318</v>
      </c>
      <c r="L25" s="45" t="s">
        <v>319</v>
      </c>
      <c r="M25" s="45" t="s">
        <v>1770</v>
      </c>
      <c r="N25" s="29" t="s">
        <v>33</v>
      </c>
      <c r="O25" s="29" t="s">
        <v>25</v>
      </c>
      <c r="P25" s="76" t="s">
        <v>531</v>
      </c>
      <c r="Q25" s="76" t="s">
        <v>1771</v>
      </c>
      <c r="R25" s="76" t="s">
        <v>1706</v>
      </c>
      <c r="S25" s="214"/>
    </row>
    <row r="26" s="1" customFormat="1" ht="152" customHeight="1" spans="1:19">
      <c r="A26" s="276">
        <v>7</v>
      </c>
      <c r="B26" s="57" t="s">
        <v>1772</v>
      </c>
      <c r="C26" s="29" t="s">
        <v>76</v>
      </c>
      <c r="D26" s="29" t="s">
        <v>276</v>
      </c>
      <c r="E26" s="27" t="s">
        <v>82</v>
      </c>
      <c r="F26" s="317" t="s">
        <v>1773</v>
      </c>
      <c r="G26" s="82">
        <v>1000</v>
      </c>
      <c r="H26" s="46" t="s">
        <v>1774</v>
      </c>
      <c r="I26" s="228">
        <v>1000</v>
      </c>
      <c r="J26" s="46" t="s">
        <v>1775</v>
      </c>
      <c r="K26" s="45" t="s">
        <v>318</v>
      </c>
      <c r="L26" s="45" t="s">
        <v>319</v>
      </c>
      <c r="M26" s="45" t="s">
        <v>25</v>
      </c>
      <c r="N26" s="29" t="s">
        <v>34</v>
      </c>
      <c r="O26" s="29" t="s">
        <v>99</v>
      </c>
      <c r="P26" s="76" t="s">
        <v>494</v>
      </c>
      <c r="Q26" s="76" t="s">
        <v>495</v>
      </c>
      <c r="R26" s="76" t="s">
        <v>1706</v>
      </c>
      <c r="S26" s="214"/>
    </row>
    <row r="27" s="1" customFormat="1" ht="172" customHeight="1" spans="1:19">
      <c r="A27" s="318">
        <v>8</v>
      </c>
      <c r="B27" s="39" t="s">
        <v>1776</v>
      </c>
      <c r="C27" s="29" t="s">
        <v>76</v>
      </c>
      <c r="D27" s="27" t="s">
        <v>276</v>
      </c>
      <c r="E27" s="27" t="s">
        <v>82</v>
      </c>
      <c r="F27" s="39" t="s">
        <v>1777</v>
      </c>
      <c r="G27" s="82">
        <v>40000</v>
      </c>
      <c r="H27" s="46" t="s">
        <v>1749</v>
      </c>
      <c r="I27" s="45">
        <v>500</v>
      </c>
      <c r="J27" s="46" t="s">
        <v>1778</v>
      </c>
      <c r="K27" s="45" t="s">
        <v>318</v>
      </c>
      <c r="L27" s="45" t="s">
        <v>319</v>
      </c>
      <c r="M27" s="45" t="s">
        <v>25</v>
      </c>
      <c r="N27" s="29" t="s">
        <v>25</v>
      </c>
      <c r="O27" s="29" t="s">
        <v>99</v>
      </c>
      <c r="P27" s="29" t="s">
        <v>1745</v>
      </c>
      <c r="Q27" s="29" t="s">
        <v>1779</v>
      </c>
      <c r="R27" s="29" t="s">
        <v>1706</v>
      </c>
      <c r="S27" s="214"/>
    </row>
    <row r="28" s="1" customFormat="1" ht="153" customHeight="1" spans="1:19">
      <c r="A28" s="276">
        <v>9</v>
      </c>
      <c r="B28" s="304" t="s">
        <v>1780</v>
      </c>
      <c r="C28" s="305" t="s">
        <v>76</v>
      </c>
      <c r="D28" s="305" t="s">
        <v>276</v>
      </c>
      <c r="E28" s="305" t="s">
        <v>82</v>
      </c>
      <c r="F28" s="304" t="s">
        <v>1781</v>
      </c>
      <c r="G28" s="313">
        <v>1500</v>
      </c>
      <c r="H28" s="304" t="s">
        <v>1782</v>
      </c>
      <c r="I28" s="305">
        <v>1000</v>
      </c>
      <c r="J28" s="304" t="s">
        <v>1783</v>
      </c>
      <c r="K28" s="45" t="s">
        <v>318</v>
      </c>
      <c r="L28" s="305" t="s">
        <v>319</v>
      </c>
      <c r="M28" s="305" t="s">
        <v>25</v>
      </c>
      <c r="N28" s="305" t="s">
        <v>25</v>
      </c>
      <c r="O28" s="305" t="s">
        <v>49</v>
      </c>
      <c r="P28" s="305" t="s">
        <v>494</v>
      </c>
      <c r="Q28" s="305" t="s">
        <v>495</v>
      </c>
      <c r="R28" s="305" t="s">
        <v>871</v>
      </c>
      <c r="S28" s="214"/>
    </row>
    <row r="29" s="1" customFormat="1" ht="100" customHeight="1" spans="1:19">
      <c r="A29" s="318">
        <v>10</v>
      </c>
      <c r="B29" s="57" t="s">
        <v>1784</v>
      </c>
      <c r="C29" s="75" t="s">
        <v>21</v>
      </c>
      <c r="D29" s="42" t="s">
        <v>276</v>
      </c>
      <c r="E29" s="233" t="s">
        <v>82</v>
      </c>
      <c r="F29" s="57" t="s">
        <v>1785</v>
      </c>
      <c r="G29" s="29">
        <v>1000</v>
      </c>
      <c r="H29" s="46" t="s">
        <v>1786</v>
      </c>
      <c r="I29" s="269">
        <v>1000</v>
      </c>
      <c r="J29" s="57" t="s">
        <v>1787</v>
      </c>
      <c r="K29" s="42" t="s">
        <v>318</v>
      </c>
      <c r="L29" s="42" t="s">
        <v>319</v>
      </c>
      <c r="M29" s="42"/>
      <c r="N29" s="76" t="s">
        <v>34</v>
      </c>
      <c r="O29" s="76" t="s">
        <v>49</v>
      </c>
      <c r="P29" s="47" t="s">
        <v>494</v>
      </c>
      <c r="Q29" s="56" t="s">
        <v>495</v>
      </c>
      <c r="R29" s="29" t="s">
        <v>1706</v>
      </c>
      <c r="S29" s="76"/>
    </row>
    <row r="30" s="1" customFormat="1" ht="100" customHeight="1" spans="1:19">
      <c r="A30" s="318">
        <v>11</v>
      </c>
      <c r="B30" s="39" t="s">
        <v>1788</v>
      </c>
      <c r="C30" s="38" t="s">
        <v>21</v>
      </c>
      <c r="D30" s="27" t="s">
        <v>276</v>
      </c>
      <c r="E30" s="27" t="s">
        <v>82</v>
      </c>
      <c r="F30" s="39" t="s">
        <v>1789</v>
      </c>
      <c r="G30" s="27">
        <v>3000</v>
      </c>
      <c r="H30" s="46" t="s">
        <v>1790</v>
      </c>
      <c r="I30" s="308">
        <v>1000</v>
      </c>
      <c r="J30" s="303" t="s">
        <v>1791</v>
      </c>
      <c r="K30" s="308" t="s">
        <v>318</v>
      </c>
      <c r="L30" s="308" t="s">
        <v>319</v>
      </c>
      <c r="M30" s="307" t="s">
        <v>25</v>
      </c>
      <c r="N30" s="308" t="s">
        <v>34</v>
      </c>
      <c r="O30" s="308" t="s">
        <v>25</v>
      </c>
      <c r="P30" s="307" t="s">
        <v>494</v>
      </c>
      <c r="Q30" s="307" t="s">
        <v>495</v>
      </c>
      <c r="R30" s="307" t="s">
        <v>323</v>
      </c>
      <c r="S30" s="367"/>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76">
        <v>1</v>
      </c>
      <c r="B32" s="39" t="s">
        <v>1792</v>
      </c>
      <c r="C32" s="42" t="s">
        <v>76</v>
      </c>
      <c r="D32" s="42" t="s">
        <v>276</v>
      </c>
      <c r="E32" s="27" t="s">
        <v>53</v>
      </c>
      <c r="F32" s="39" t="s">
        <v>1793</v>
      </c>
      <c r="G32" s="27">
        <v>2000</v>
      </c>
      <c r="H32" s="39" t="s">
        <v>1794</v>
      </c>
      <c r="I32" s="247">
        <v>1000</v>
      </c>
      <c r="J32" s="39" t="s">
        <v>1795</v>
      </c>
      <c r="K32" s="247" t="s">
        <v>318</v>
      </c>
      <c r="L32" s="247" t="s">
        <v>319</v>
      </c>
      <c r="M32" s="247" t="s">
        <v>25</v>
      </c>
      <c r="N32" s="275" t="s">
        <v>26</v>
      </c>
      <c r="O32" s="45" t="s">
        <v>25</v>
      </c>
      <c r="P32" s="47" t="s">
        <v>494</v>
      </c>
      <c r="Q32" s="56" t="s">
        <v>495</v>
      </c>
      <c r="R32" s="235" t="s">
        <v>1796</v>
      </c>
      <c r="S32" s="29"/>
    </row>
    <row r="33" s="113" customFormat="1" ht="100" customHeight="1" spans="1:19">
      <c r="A33" s="276">
        <v>2</v>
      </c>
      <c r="B33" s="39" t="s">
        <v>1797</v>
      </c>
      <c r="C33" s="27" t="s">
        <v>76</v>
      </c>
      <c r="D33" s="29" t="s">
        <v>276</v>
      </c>
      <c r="E33" s="27" t="s">
        <v>53</v>
      </c>
      <c r="F33" s="39" t="s">
        <v>1798</v>
      </c>
      <c r="G33" s="27">
        <v>3000</v>
      </c>
      <c r="H33" s="39" t="s">
        <v>1799</v>
      </c>
      <c r="I33" s="27">
        <v>2000</v>
      </c>
      <c r="J33" s="39" t="s">
        <v>1800</v>
      </c>
      <c r="K33" s="247" t="s">
        <v>318</v>
      </c>
      <c r="L33" s="27" t="s">
        <v>319</v>
      </c>
      <c r="M33" s="29" t="s">
        <v>1801</v>
      </c>
      <c r="N33" s="29" t="s">
        <v>25</v>
      </c>
      <c r="O33" s="27" t="s">
        <v>25</v>
      </c>
      <c r="P33" s="29" t="s">
        <v>1802</v>
      </c>
      <c r="Q33" s="29" t="s">
        <v>1803</v>
      </c>
      <c r="R33" s="29" t="s">
        <v>1804</v>
      </c>
      <c r="S33" s="116"/>
    </row>
    <row r="34" s="113" customFormat="1" ht="100" customHeight="1" spans="1:19">
      <c r="A34" s="318">
        <v>3</v>
      </c>
      <c r="B34" s="39" t="s">
        <v>314</v>
      </c>
      <c r="C34" s="38" t="s">
        <v>21</v>
      </c>
      <c r="D34" s="27" t="s">
        <v>276</v>
      </c>
      <c r="E34" s="58" t="s">
        <v>53</v>
      </c>
      <c r="F34" s="39" t="s">
        <v>315</v>
      </c>
      <c r="G34" s="27">
        <v>60000</v>
      </c>
      <c r="H34" s="39" t="s">
        <v>316</v>
      </c>
      <c r="I34" s="27">
        <v>20000</v>
      </c>
      <c r="J34" s="39" t="s">
        <v>317</v>
      </c>
      <c r="K34" s="247" t="s">
        <v>318</v>
      </c>
      <c r="L34" s="308" t="s">
        <v>319</v>
      </c>
      <c r="M34" s="307" t="s">
        <v>320</v>
      </c>
      <c r="N34" s="355" t="s">
        <v>34</v>
      </c>
      <c r="O34" s="355" t="s">
        <v>25</v>
      </c>
      <c r="P34" s="356" t="s">
        <v>321</v>
      </c>
      <c r="Q34" s="370" t="s">
        <v>322</v>
      </c>
      <c r="R34" s="307" t="s">
        <v>323</v>
      </c>
      <c r="S34" s="362"/>
    </row>
    <row r="35" s="113" customFormat="1" ht="30" customHeight="1" spans="1:19">
      <c r="A35" s="21" t="s">
        <v>696</v>
      </c>
      <c r="B35" s="24" t="str">
        <f>"社会事业类"&amp;SUBTOTAL(3,A35:A40)-2&amp;"个"</f>
        <v>社会事业类4个</v>
      </c>
      <c r="C35" s="319"/>
      <c r="D35" s="319"/>
      <c r="E35" s="319"/>
      <c r="F35" s="320"/>
      <c r="G35" s="24">
        <f>SUM(G36:G39)</f>
        <v>24300</v>
      </c>
      <c r="H35" s="320"/>
      <c r="I35" s="23">
        <f>SUM(I36:I39)</f>
        <v>4000</v>
      </c>
      <c r="J35" s="357"/>
      <c r="K35" s="319"/>
      <c r="L35" s="319"/>
      <c r="M35" s="358"/>
      <c r="N35" s="21"/>
      <c r="O35" s="21"/>
      <c r="P35" s="21"/>
      <c r="Q35" s="21"/>
      <c r="R35" s="21"/>
      <c r="S35" s="21"/>
    </row>
    <row r="36" s="1" customFormat="1" ht="100" customHeight="1" spans="1:19">
      <c r="A36" s="321">
        <v>1</v>
      </c>
      <c r="B36" s="322" t="s">
        <v>1805</v>
      </c>
      <c r="C36" s="321" t="s">
        <v>76</v>
      </c>
      <c r="D36" s="323" t="s">
        <v>276</v>
      </c>
      <c r="E36" s="312" t="s">
        <v>22</v>
      </c>
      <c r="F36" s="314" t="s">
        <v>1806</v>
      </c>
      <c r="G36" s="324">
        <v>13000</v>
      </c>
      <c r="H36" s="325" t="s">
        <v>1807</v>
      </c>
      <c r="I36" s="305">
        <v>1000</v>
      </c>
      <c r="J36" s="303" t="s">
        <v>1808</v>
      </c>
      <c r="K36" s="305" t="s">
        <v>318</v>
      </c>
      <c r="L36" s="305" t="s">
        <v>319</v>
      </c>
      <c r="M36" s="305" t="s">
        <v>25</v>
      </c>
      <c r="N36" s="351" t="s">
        <v>25</v>
      </c>
      <c r="O36" s="351" t="s">
        <v>49</v>
      </c>
      <c r="P36" s="351" t="s">
        <v>494</v>
      </c>
      <c r="Q36" s="351" t="s">
        <v>495</v>
      </c>
      <c r="R36" s="351" t="s">
        <v>871</v>
      </c>
      <c r="S36" s="276"/>
    </row>
    <row r="37" s="162" customFormat="1" ht="100" customHeight="1" spans="1:19">
      <c r="A37" s="45">
        <v>2</v>
      </c>
      <c r="B37" s="326" t="s">
        <v>1809</v>
      </c>
      <c r="C37" s="327" t="s">
        <v>21</v>
      </c>
      <c r="D37" s="218" t="s">
        <v>276</v>
      </c>
      <c r="E37" s="29" t="s">
        <v>22</v>
      </c>
      <c r="F37" s="267" t="s">
        <v>1810</v>
      </c>
      <c r="G37" s="32">
        <v>9000</v>
      </c>
      <c r="H37" s="57" t="s">
        <v>1811</v>
      </c>
      <c r="I37" s="86">
        <v>1000</v>
      </c>
      <c r="J37" s="39" t="s">
        <v>1812</v>
      </c>
      <c r="K37" s="29" t="s">
        <v>318</v>
      </c>
      <c r="L37" s="305" t="s">
        <v>319</v>
      </c>
      <c r="M37" s="29" t="s">
        <v>25</v>
      </c>
      <c r="N37" s="278" t="s">
        <v>34</v>
      </c>
      <c r="O37" s="45" t="s">
        <v>25</v>
      </c>
      <c r="P37" s="164"/>
      <c r="Q37" s="164"/>
      <c r="R37" s="29" t="s">
        <v>753</v>
      </c>
      <c r="S37" s="276"/>
    </row>
    <row r="38" s="162" customFormat="1" ht="123" customHeight="1" spans="1:19">
      <c r="A38" s="45">
        <v>3</v>
      </c>
      <c r="B38" s="326" t="s">
        <v>1813</v>
      </c>
      <c r="C38" s="327" t="s">
        <v>21</v>
      </c>
      <c r="D38" s="218" t="s">
        <v>276</v>
      </c>
      <c r="E38" s="27" t="s">
        <v>22</v>
      </c>
      <c r="F38" s="245" t="s">
        <v>1814</v>
      </c>
      <c r="G38" s="328">
        <v>1500</v>
      </c>
      <c r="H38" s="329" t="s">
        <v>1815</v>
      </c>
      <c r="I38" s="307">
        <v>1200</v>
      </c>
      <c r="J38" s="303" t="s">
        <v>1816</v>
      </c>
      <c r="K38" s="305" t="s">
        <v>318</v>
      </c>
      <c r="L38" s="307" t="s">
        <v>319</v>
      </c>
      <c r="M38" s="307" t="s">
        <v>1817</v>
      </c>
      <c r="N38" s="307" t="s">
        <v>25</v>
      </c>
      <c r="O38" s="307" t="s">
        <v>25</v>
      </c>
      <c r="P38" s="307" t="s">
        <v>1818</v>
      </c>
      <c r="Q38" s="307" t="s">
        <v>1819</v>
      </c>
      <c r="R38" s="307" t="s">
        <v>1820</v>
      </c>
      <c r="S38" s="362" t="s">
        <v>1821</v>
      </c>
    </row>
    <row r="39" s="156" customFormat="1" ht="210" customHeight="1" spans="1:20">
      <c r="A39" s="45">
        <v>4</v>
      </c>
      <c r="B39" s="330" t="s">
        <v>1822</v>
      </c>
      <c r="C39" s="331" t="s">
        <v>21</v>
      </c>
      <c r="D39" s="307" t="s">
        <v>276</v>
      </c>
      <c r="E39" s="308" t="s">
        <v>22</v>
      </c>
      <c r="F39" s="303" t="s">
        <v>1823</v>
      </c>
      <c r="G39" s="328">
        <v>800</v>
      </c>
      <c r="H39" s="303" t="s">
        <v>1824</v>
      </c>
      <c r="I39" s="307">
        <v>800</v>
      </c>
      <c r="J39" s="303" t="s">
        <v>1825</v>
      </c>
      <c r="K39" s="305" t="s">
        <v>318</v>
      </c>
      <c r="L39" s="307" t="s">
        <v>319</v>
      </c>
      <c r="M39" s="307" t="s">
        <v>1826</v>
      </c>
      <c r="N39" s="359" t="s">
        <v>56</v>
      </c>
      <c r="O39" s="359" t="s">
        <v>49</v>
      </c>
      <c r="P39" s="307" t="s">
        <v>1827</v>
      </c>
      <c r="Q39" s="307" t="s">
        <v>1828</v>
      </c>
      <c r="R39" s="307" t="s">
        <v>871</v>
      </c>
      <c r="S39" s="318"/>
      <c r="T39" s="156" t="s">
        <v>1239</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18">
        <v>1</v>
      </c>
      <c r="B41" s="39" t="s">
        <v>1829</v>
      </c>
      <c r="C41" s="42" t="s">
        <v>76</v>
      </c>
      <c r="D41" s="42" t="s">
        <v>276</v>
      </c>
      <c r="E41" s="27" t="s">
        <v>30</v>
      </c>
      <c r="F41" s="39" t="s">
        <v>1830</v>
      </c>
      <c r="G41" s="27">
        <v>3000</v>
      </c>
      <c r="H41" s="39" t="s">
        <v>1831</v>
      </c>
      <c r="I41" s="308">
        <v>2000</v>
      </c>
      <c r="J41" s="304" t="s">
        <v>1832</v>
      </c>
      <c r="K41" s="305" t="s">
        <v>318</v>
      </c>
      <c r="L41" s="305" t="s">
        <v>337</v>
      </c>
      <c r="M41" s="305" t="s">
        <v>25</v>
      </c>
      <c r="N41" s="305" t="s">
        <v>25</v>
      </c>
      <c r="O41" s="360" t="s">
        <v>49</v>
      </c>
      <c r="P41" s="76" t="s">
        <v>1833</v>
      </c>
      <c r="Q41" s="76" t="s">
        <v>1834</v>
      </c>
      <c r="R41" s="76" t="s">
        <v>1706</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32">
        <f>SUM(G43,G47,G50,G54,G57)</f>
        <v>171700</v>
      </c>
      <c r="H42" s="333"/>
      <c r="I42" s="332">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303" t="s">
        <v>1835</v>
      </c>
      <c r="C44" s="307" t="s">
        <v>76</v>
      </c>
      <c r="D44" s="307" t="s">
        <v>276</v>
      </c>
      <c r="E44" s="307" t="s">
        <v>265</v>
      </c>
      <c r="F44" s="303" t="s">
        <v>1836</v>
      </c>
      <c r="G44" s="307">
        <v>1000</v>
      </c>
      <c r="H44" s="303" t="s">
        <v>1837</v>
      </c>
      <c r="I44" s="307">
        <v>1000</v>
      </c>
      <c r="J44" s="303" t="s">
        <v>1838</v>
      </c>
      <c r="K44" s="307" t="s">
        <v>318</v>
      </c>
      <c r="L44" s="307" t="s">
        <v>319</v>
      </c>
      <c r="M44" s="307" t="s">
        <v>25</v>
      </c>
      <c r="N44" s="307" t="s">
        <v>157</v>
      </c>
      <c r="O44" s="307" t="s">
        <v>49</v>
      </c>
      <c r="P44" s="307" t="s">
        <v>494</v>
      </c>
      <c r="Q44" s="307" t="s">
        <v>495</v>
      </c>
      <c r="R44" s="307" t="s">
        <v>496</v>
      </c>
      <c r="S44" s="371"/>
      <c r="T44" s="79"/>
    </row>
    <row r="45" s="2" customFormat="1" ht="100" customHeight="1" spans="1:20">
      <c r="A45" s="43">
        <v>2</v>
      </c>
      <c r="B45" s="57" t="s">
        <v>1839</v>
      </c>
      <c r="C45" s="75" t="s">
        <v>21</v>
      </c>
      <c r="D45" s="29" t="s">
        <v>276</v>
      </c>
      <c r="E45" s="27" t="s">
        <v>265</v>
      </c>
      <c r="F45" s="57" t="s">
        <v>1840</v>
      </c>
      <c r="G45" s="29">
        <v>1600</v>
      </c>
      <c r="H45" s="39" t="s">
        <v>1841</v>
      </c>
      <c r="I45" s="29">
        <v>1600</v>
      </c>
      <c r="J45" s="39" t="s">
        <v>1842</v>
      </c>
      <c r="K45" s="307" t="s">
        <v>318</v>
      </c>
      <c r="L45" s="307" t="s">
        <v>319</v>
      </c>
      <c r="M45" s="307" t="s">
        <v>25</v>
      </c>
      <c r="N45" s="307" t="s">
        <v>157</v>
      </c>
      <c r="O45" s="307" t="s">
        <v>49</v>
      </c>
      <c r="P45" s="307" t="s">
        <v>494</v>
      </c>
      <c r="Q45" s="307" t="s">
        <v>495</v>
      </c>
      <c r="R45" s="307" t="s">
        <v>323</v>
      </c>
      <c r="S45" s="362"/>
      <c r="T45" s="7"/>
    </row>
    <row r="46" s="1" customFormat="1" ht="100" customHeight="1" spans="1:19">
      <c r="A46" s="43">
        <v>3</v>
      </c>
      <c r="B46" s="303" t="s">
        <v>1843</v>
      </c>
      <c r="C46" s="311" t="s">
        <v>21</v>
      </c>
      <c r="D46" s="301" t="s">
        <v>276</v>
      </c>
      <c r="E46" s="301" t="s">
        <v>265</v>
      </c>
      <c r="F46" s="303" t="s">
        <v>1844</v>
      </c>
      <c r="G46" s="307">
        <v>1500</v>
      </c>
      <c r="H46" s="303" t="s">
        <v>1845</v>
      </c>
      <c r="I46" s="307">
        <v>1500</v>
      </c>
      <c r="J46" s="300" t="s">
        <v>1846</v>
      </c>
      <c r="K46" s="307" t="s">
        <v>318</v>
      </c>
      <c r="L46" s="307" t="s">
        <v>319</v>
      </c>
      <c r="M46" s="307" t="s">
        <v>25</v>
      </c>
      <c r="N46" s="307" t="s">
        <v>157</v>
      </c>
      <c r="O46" s="307" t="s">
        <v>49</v>
      </c>
      <c r="P46" s="361" t="s">
        <v>494</v>
      </c>
      <c r="Q46" s="361" t="s">
        <v>495</v>
      </c>
      <c r="R46" s="361" t="s">
        <v>496</v>
      </c>
      <c r="S46" s="331"/>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303" t="s">
        <v>748</v>
      </c>
      <c r="C48" s="327" t="s">
        <v>21</v>
      </c>
      <c r="D48" s="218" t="s">
        <v>276</v>
      </c>
      <c r="E48" s="27" t="s">
        <v>82</v>
      </c>
      <c r="F48" s="303" t="s">
        <v>749</v>
      </c>
      <c r="G48" s="269">
        <v>12000</v>
      </c>
      <c r="H48" s="57" t="s">
        <v>750</v>
      </c>
      <c r="I48" s="269">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1847</v>
      </c>
      <c r="C49" s="327" t="s">
        <v>21</v>
      </c>
      <c r="D49" s="218" t="s">
        <v>276</v>
      </c>
      <c r="E49" s="27" t="s">
        <v>82</v>
      </c>
      <c r="F49" s="245" t="s">
        <v>1848</v>
      </c>
      <c r="G49" s="32">
        <v>2000</v>
      </c>
      <c r="H49" s="142" t="s">
        <v>1849</v>
      </c>
      <c r="I49" s="29">
        <v>1000</v>
      </c>
      <c r="J49" s="274" t="s">
        <v>1850</v>
      </c>
      <c r="K49" s="270" t="s">
        <v>318</v>
      </c>
      <c r="L49" s="270" t="s">
        <v>1851</v>
      </c>
      <c r="M49" s="362" t="s">
        <v>25</v>
      </c>
      <c r="N49" s="307" t="s">
        <v>157</v>
      </c>
      <c r="O49" s="42" t="s">
        <v>25</v>
      </c>
      <c r="P49" s="363" t="s">
        <v>494</v>
      </c>
      <c r="Q49" s="363" t="s">
        <v>495</v>
      </c>
      <c r="R49" s="218" t="s">
        <v>1706</v>
      </c>
      <c r="S49" s="283"/>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21">
        <v>1</v>
      </c>
      <c r="B51" s="334" t="s">
        <v>1852</v>
      </c>
      <c r="C51" s="315" t="s">
        <v>76</v>
      </c>
      <c r="D51" s="315" t="s">
        <v>276</v>
      </c>
      <c r="E51" s="335" t="s">
        <v>53</v>
      </c>
      <c r="F51" s="336" t="s">
        <v>1853</v>
      </c>
      <c r="G51" s="337">
        <v>4000</v>
      </c>
      <c r="H51" s="304" t="s">
        <v>1854</v>
      </c>
      <c r="I51" s="305">
        <v>2000</v>
      </c>
      <c r="J51" s="304" t="s">
        <v>1855</v>
      </c>
      <c r="K51" s="305" t="s">
        <v>318</v>
      </c>
      <c r="L51" s="305" t="s">
        <v>319</v>
      </c>
      <c r="M51" s="305" t="s">
        <v>25</v>
      </c>
      <c r="N51" s="351" t="s">
        <v>157</v>
      </c>
      <c r="O51" s="323" t="s">
        <v>25</v>
      </c>
      <c r="P51" s="305" t="s">
        <v>494</v>
      </c>
      <c r="Q51" s="324" t="s">
        <v>495</v>
      </c>
      <c r="R51" s="351" t="s">
        <v>871</v>
      </c>
      <c r="S51" s="276"/>
    </row>
    <row r="52" s="1" customFormat="1" ht="100" customHeight="1" spans="1:20">
      <c r="A52" s="321">
        <v>2</v>
      </c>
      <c r="B52" s="57" t="s">
        <v>1856</v>
      </c>
      <c r="C52" s="327" t="s">
        <v>21</v>
      </c>
      <c r="D52" s="218" t="s">
        <v>276</v>
      </c>
      <c r="E52" s="29" t="s">
        <v>53</v>
      </c>
      <c r="F52" s="57" t="s">
        <v>1857</v>
      </c>
      <c r="G52" s="269">
        <v>50000</v>
      </c>
      <c r="H52" s="57" t="s">
        <v>1811</v>
      </c>
      <c r="I52" s="269">
        <v>1000</v>
      </c>
      <c r="J52" s="39" t="s">
        <v>1858</v>
      </c>
      <c r="K52" s="42" t="s">
        <v>318</v>
      </c>
      <c r="L52" s="27" t="s">
        <v>319</v>
      </c>
      <c r="M52" s="247" t="s">
        <v>25</v>
      </c>
      <c r="N52" s="42" t="s">
        <v>157</v>
      </c>
      <c r="O52" s="42" t="s">
        <v>25</v>
      </c>
      <c r="P52" s="351" t="s">
        <v>494</v>
      </c>
      <c r="Q52" s="351" t="s">
        <v>495</v>
      </c>
      <c r="R52" s="29" t="s">
        <v>753</v>
      </c>
      <c r="S52" s="29"/>
      <c r="T52" s="79"/>
    </row>
    <row r="53" s="175" customFormat="1" ht="100" customHeight="1" spans="1:258">
      <c r="A53" s="321">
        <v>3</v>
      </c>
      <c r="B53" s="39" t="s">
        <v>1859</v>
      </c>
      <c r="C53" s="75" t="s">
        <v>21</v>
      </c>
      <c r="D53" s="29" t="s">
        <v>276</v>
      </c>
      <c r="E53" s="29" t="s">
        <v>53</v>
      </c>
      <c r="F53" s="39" t="s">
        <v>1860</v>
      </c>
      <c r="G53" s="338">
        <v>25000</v>
      </c>
      <c r="H53" s="145" t="s">
        <v>1861</v>
      </c>
      <c r="I53" s="293">
        <v>5000</v>
      </c>
      <c r="J53" s="329" t="s">
        <v>1862</v>
      </c>
      <c r="K53" s="307" t="s">
        <v>318</v>
      </c>
      <c r="L53" s="307" t="s">
        <v>319</v>
      </c>
      <c r="M53" s="328" t="s">
        <v>1863</v>
      </c>
      <c r="N53" s="293" t="s">
        <v>72</v>
      </c>
      <c r="O53" s="293" t="s">
        <v>25</v>
      </c>
      <c r="P53" s="307" t="s">
        <v>1864</v>
      </c>
      <c r="Q53" s="328" t="s">
        <v>1865</v>
      </c>
      <c r="R53" s="307"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23">
        <v>1</v>
      </c>
      <c r="B55" s="334" t="s">
        <v>1866</v>
      </c>
      <c r="C55" s="312" t="s">
        <v>76</v>
      </c>
      <c r="D55" s="323" t="s">
        <v>276</v>
      </c>
      <c r="E55" s="339" t="s">
        <v>22</v>
      </c>
      <c r="F55" s="336" t="s">
        <v>1867</v>
      </c>
      <c r="G55" s="337">
        <v>2600</v>
      </c>
      <c r="H55" s="340" t="s">
        <v>1861</v>
      </c>
      <c r="I55" s="323">
        <v>1000</v>
      </c>
      <c r="J55" s="334" t="s">
        <v>870</v>
      </c>
      <c r="K55" s="323" t="s">
        <v>318</v>
      </c>
      <c r="L55" s="323" t="s">
        <v>319</v>
      </c>
      <c r="M55" s="307" t="s">
        <v>25</v>
      </c>
      <c r="N55" s="323" t="s">
        <v>157</v>
      </c>
      <c r="O55" s="323" t="s">
        <v>25</v>
      </c>
      <c r="P55" s="305" t="s">
        <v>1868</v>
      </c>
      <c r="Q55" s="305" t="s">
        <v>1869</v>
      </c>
      <c r="R55" s="305" t="s">
        <v>1870</v>
      </c>
      <c r="S55" s="76"/>
    </row>
    <row r="56" s="8" customFormat="1" ht="100" customHeight="1" spans="1:20">
      <c r="A56" s="318">
        <v>2</v>
      </c>
      <c r="B56" s="57" t="s">
        <v>1871</v>
      </c>
      <c r="C56" s="327" t="s">
        <v>21</v>
      </c>
      <c r="D56" s="218" t="s">
        <v>276</v>
      </c>
      <c r="E56" s="27" t="s">
        <v>22</v>
      </c>
      <c r="F56" s="57" t="s">
        <v>1872</v>
      </c>
      <c r="G56" s="44">
        <v>2000</v>
      </c>
      <c r="H56" s="145" t="s">
        <v>1873</v>
      </c>
      <c r="I56" s="328">
        <v>500</v>
      </c>
      <c r="J56" s="303" t="s">
        <v>1874</v>
      </c>
      <c r="K56" s="307" t="s">
        <v>318</v>
      </c>
      <c r="L56" s="307" t="s">
        <v>1875</v>
      </c>
      <c r="M56" s="307"/>
      <c r="N56" s="361" t="s">
        <v>157</v>
      </c>
      <c r="O56" s="328" t="s">
        <v>25</v>
      </c>
      <c r="P56" s="328" t="s">
        <v>1876</v>
      </c>
      <c r="Q56" s="328" t="s">
        <v>1877</v>
      </c>
      <c r="R56" s="307" t="s">
        <v>1878</v>
      </c>
      <c r="S56" s="363"/>
      <c r="T56" s="8" t="s">
        <v>1239</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1239</v>
      </c>
    </row>
    <row r="58" s="8" customFormat="1" ht="100" customHeight="1" spans="1:20">
      <c r="A58" s="307">
        <v>1</v>
      </c>
      <c r="B58" s="303" t="s">
        <v>1879</v>
      </c>
      <c r="C58" s="306" t="s">
        <v>21</v>
      </c>
      <c r="D58" s="307" t="s">
        <v>1880</v>
      </c>
      <c r="E58" s="308" t="s">
        <v>30</v>
      </c>
      <c r="F58" s="329" t="s">
        <v>1881</v>
      </c>
      <c r="G58" s="307">
        <v>30000</v>
      </c>
      <c r="H58" s="341" t="s">
        <v>1882</v>
      </c>
      <c r="I58" s="307">
        <v>10000</v>
      </c>
      <c r="J58" s="303" t="s">
        <v>1883</v>
      </c>
      <c r="K58" s="307" t="s">
        <v>318</v>
      </c>
      <c r="L58" s="307" t="s">
        <v>337</v>
      </c>
      <c r="M58" s="307" t="s">
        <v>25</v>
      </c>
      <c r="N58" s="308" t="s">
        <v>157</v>
      </c>
      <c r="O58" s="308" t="s">
        <v>25</v>
      </c>
      <c r="P58" s="307" t="s">
        <v>1884</v>
      </c>
      <c r="Q58" s="307" t="s">
        <v>1885</v>
      </c>
      <c r="R58" s="361" t="s">
        <v>1729</v>
      </c>
      <c r="S58" s="45"/>
      <c r="T58" s="8" t="s">
        <v>1239</v>
      </c>
    </row>
    <row r="59" s="1" customFormat="1" ht="100" customHeight="1" spans="1:19">
      <c r="A59" s="318">
        <v>2</v>
      </c>
      <c r="B59" s="303" t="s">
        <v>1886</v>
      </c>
      <c r="C59" s="342" t="s">
        <v>21</v>
      </c>
      <c r="D59" s="308" t="s">
        <v>276</v>
      </c>
      <c r="E59" s="307" t="s">
        <v>30</v>
      </c>
      <c r="F59" s="303" t="s">
        <v>1887</v>
      </c>
      <c r="G59" s="308">
        <v>40000</v>
      </c>
      <c r="H59" s="341" t="s">
        <v>1882</v>
      </c>
      <c r="I59" s="308">
        <v>20000</v>
      </c>
      <c r="J59" s="303" t="s">
        <v>1888</v>
      </c>
      <c r="K59" s="308" t="s">
        <v>318</v>
      </c>
      <c r="L59" s="308" t="s">
        <v>337</v>
      </c>
      <c r="M59" s="307" t="s">
        <v>1556</v>
      </c>
      <c r="N59" s="364" t="s">
        <v>99</v>
      </c>
      <c r="O59" s="364" t="s">
        <v>25</v>
      </c>
      <c r="P59" s="361" t="s">
        <v>1889</v>
      </c>
      <c r="Q59" s="361" t="s">
        <v>1890</v>
      </c>
      <c r="R59" s="307" t="s">
        <v>1706</v>
      </c>
      <c r="S59" s="372"/>
    </row>
    <row r="60" s="1" customFormat="1" ht="30" customHeight="1" spans="1:20">
      <c r="A60" s="52" t="s">
        <v>183</v>
      </c>
      <c r="B60" s="24" t="str">
        <f>"前期项目"&amp;SUBTOTAL(3,A60:A116)-7&amp;"个"</f>
        <v>前期项目50个</v>
      </c>
      <c r="C60" s="23"/>
      <c r="D60" s="23"/>
      <c r="E60" s="54"/>
      <c r="F60" s="22"/>
      <c r="G60" s="52">
        <f>SUM(G61,G64,G72,G75,G83,G110)</f>
        <v>1106600</v>
      </c>
      <c r="H60" s="343"/>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1891</v>
      </c>
      <c r="C62" s="47" t="s">
        <v>76</v>
      </c>
      <c r="D62" s="47" t="s">
        <v>276</v>
      </c>
      <c r="E62" s="47" t="s">
        <v>264</v>
      </c>
      <c r="F62" s="132" t="s">
        <v>1892</v>
      </c>
      <c r="G62" s="47">
        <v>30000</v>
      </c>
      <c r="H62" s="344"/>
      <c r="I62" s="365"/>
      <c r="J62" s="344"/>
      <c r="K62" s="365"/>
      <c r="L62" s="365"/>
      <c r="M62" s="365"/>
      <c r="N62" s="365"/>
      <c r="O62" s="365"/>
      <c r="P62" s="47" t="s">
        <v>494</v>
      </c>
      <c r="Q62" s="47" t="s">
        <v>495</v>
      </c>
      <c r="R62" s="47" t="s">
        <v>1706</v>
      </c>
      <c r="S62" s="45"/>
    </row>
    <row r="63" s="1" customFormat="1" ht="100" customHeight="1" spans="1:19">
      <c r="A63" s="47">
        <v>2</v>
      </c>
      <c r="B63" s="345" t="s">
        <v>1893</v>
      </c>
      <c r="C63" s="346" t="s">
        <v>76</v>
      </c>
      <c r="D63" s="346" t="s">
        <v>276</v>
      </c>
      <c r="E63" s="346" t="s">
        <v>264</v>
      </c>
      <c r="F63" s="46" t="s">
        <v>1894</v>
      </c>
      <c r="G63" s="346">
        <v>60000</v>
      </c>
      <c r="H63" s="347"/>
      <c r="I63" s="366"/>
      <c r="J63" s="347"/>
      <c r="K63" s="366"/>
      <c r="L63" s="366"/>
      <c r="M63" s="366"/>
      <c r="N63" s="366"/>
      <c r="O63" s="366"/>
      <c r="P63" s="346" t="s">
        <v>494</v>
      </c>
      <c r="Q63" s="346" t="s">
        <v>495</v>
      </c>
      <c r="R63" s="346"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73">
        <v>1</v>
      </c>
      <c r="B65" s="374" t="s">
        <v>1895</v>
      </c>
      <c r="C65" s="321" t="s">
        <v>76</v>
      </c>
      <c r="D65" s="321" t="s">
        <v>276</v>
      </c>
      <c r="E65" s="321" t="s">
        <v>265</v>
      </c>
      <c r="F65" s="374" t="s">
        <v>1896</v>
      </c>
      <c r="G65" s="321">
        <v>20000</v>
      </c>
      <c r="H65" s="374"/>
      <c r="I65" s="321"/>
      <c r="J65" s="374"/>
      <c r="K65" s="321"/>
      <c r="L65" s="321"/>
      <c r="M65" s="321"/>
      <c r="N65" s="321"/>
      <c r="O65" s="321"/>
      <c r="P65" s="321" t="s">
        <v>1897</v>
      </c>
      <c r="Q65" s="321" t="s">
        <v>1898</v>
      </c>
      <c r="R65" s="321" t="s">
        <v>496</v>
      </c>
      <c r="S65" s="381"/>
      <c r="T65" s="156" t="s">
        <v>1239</v>
      </c>
    </row>
    <row r="66" s="158" customFormat="1" ht="100" customHeight="1" spans="1:20">
      <c r="A66" s="373">
        <v>2</v>
      </c>
      <c r="B66" s="374" t="s">
        <v>1899</v>
      </c>
      <c r="C66" s="321" t="s">
        <v>76</v>
      </c>
      <c r="D66" s="321" t="s">
        <v>276</v>
      </c>
      <c r="E66" s="321" t="s">
        <v>265</v>
      </c>
      <c r="F66" s="374" t="s">
        <v>1900</v>
      </c>
      <c r="G66" s="321">
        <v>500</v>
      </c>
      <c r="H66" s="374"/>
      <c r="I66" s="321"/>
      <c r="J66" s="374"/>
      <c r="K66" s="321"/>
      <c r="L66" s="321"/>
      <c r="M66" s="321"/>
      <c r="N66" s="321"/>
      <c r="O66" s="321"/>
      <c r="P66" s="321" t="s">
        <v>1897</v>
      </c>
      <c r="Q66" s="321" t="s">
        <v>1898</v>
      </c>
      <c r="R66" s="321" t="s">
        <v>496</v>
      </c>
      <c r="S66" s="381"/>
      <c r="T66" s="156" t="s">
        <v>1239</v>
      </c>
    </row>
    <row r="67" s="1" customFormat="1" ht="100" customHeight="1" spans="1:19">
      <c r="A67" s="373">
        <v>3</v>
      </c>
      <c r="B67" s="375" t="s">
        <v>1901</v>
      </c>
      <c r="C67" s="376" t="s">
        <v>76</v>
      </c>
      <c r="D67" s="376" t="s">
        <v>276</v>
      </c>
      <c r="E67" s="376" t="s">
        <v>265</v>
      </c>
      <c r="F67" s="375" t="s">
        <v>1902</v>
      </c>
      <c r="G67" s="376">
        <v>800</v>
      </c>
      <c r="H67" s="375"/>
      <c r="I67" s="376"/>
      <c r="J67" s="375"/>
      <c r="K67" s="376"/>
      <c r="L67" s="376"/>
      <c r="M67" s="376"/>
      <c r="N67" s="376"/>
      <c r="O67" s="376"/>
      <c r="P67" s="376" t="s">
        <v>494</v>
      </c>
      <c r="Q67" s="376" t="s">
        <v>495</v>
      </c>
      <c r="R67" s="376" t="s">
        <v>871</v>
      </c>
      <c r="S67" s="29"/>
    </row>
    <row r="68" s="1" customFormat="1" ht="100" customHeight="1" spans="1:19">
      <c r="A68" s="373">
        <v>4</v>
      </c>
      <c r="B68" s="377" t="s">
        <v>1903</v>
      </c>
      <c r="C68" s="321" t="s">
        <v>76</v>
      </c>
      <c r="D68" s="321" t="s">
        <v>276</v>
      </c>
      <c r="E68" s="321" t="s">
        <v>265</v>
      </c>
      <c r="F68" s="378" t="s">
        <v>1904</v>
      </c>
      <c r="G68" s="379">
        <v>8000</v>
      </c>
      <c r="H68" s="374"/>
      <c r="I68" s="321"/>
      <c r="J68" s="374"/>
      <c r="K68" s="321"/>
      <c r="L68" s="321"/>
      <c r="M68" s="321"/>
      <c r="N68" s="321"/>
      <c r="O68" s="321"/>
      <c r="P68" s="379" t="s">
        <v>1905</v>
      </c>
      <c r="Q68" s="379" t="s">
        <v>1906</v>
      </c>
      <c r="R68" s="381" t="s">
        <v>496</v>
      </c>
      <c r="S68" s="368"/>
    </row>
    <row r="69" s="1" customFormat="1" ht="100" customHeight="1" spans="1:19">
      <c r="A69" s="373">
        <v>5</v>
      </c>
      <c r="B69" s="142" t="s">
        <v>1907</v>
      </c>
      <c r="C69" s="47" t="s">
        <v>76</v>
      </c>
      <c r="D69" s="376" t="s">
        <v>276</v>
      </c>
      <c r="E69" s="376" t="s">
        <v>265</v>
      </c>
      <c r="F69" s="50" t="s">
        <v>1908</v>
      </c>
      <c r="G69" s="32">
        <v>2500</v>
      </c>
      <c r="H69" s="17"/>
      <c r="I69" s="38"/>
      <c r="J69" s="399"/>
      <c r="K69" s="38"/>
      <c r="L69" s="38"/>
      <c r="M69" s="75"/>
      <c r="N69" s="214"/>
      <c r="O69" s="214"/>
      <c r="P69" s="47" t="s">
        <v>494</v>
      </c>
      <c r="Q69" s="56" t="s">
        <v>495</v>
      </c>
      <c r="R69" s="346" t="s">
        <v>1804</v>
      </c>
      <c r="S69" s="214"/>
    </row>
    <row r="70" s="1" customFormat="1" ht="100" customHeight="1" spans="1:19">
      <c r="A70" s="373">
        <v>6</v>
      </c>
      <c r="B70" s="380" t="s">
        <v>1909</v>
      </c>
      <c r="C70" s="381" t="s">
        <v>76</v>
      </c>
      <c r="D70" s="321" t="s">
        <v>276</v>
      </c>
      <c r="E70" s="321" t="s">
        <v>265</v>
      </c>
      <c r="F70" s="380" t="s">
        <v>1910</v>
      </c>
      <c r="G70" s="381">
        <v>10000</v>
      </c>
      <c r="H70" s="382"/>
      <c r="I70" s="368"/>
      <c r="J70" s="400"/>
      <c r="K70" s="368"/>
      <c r="L70" s="368"/>
      <c r="M70" s="401"/>
      <c r="N70" s="368"/>
      <c r="O70" s="368"/>
      <c r="P70" s="381" t="s">
        <v>1897</v>
      </c>
      <c r="Q70" s="406" t="s">
        <v>1898</v>
      </c>
      <c r="R70" s="305" t="s">
        <v>496</v>
      </c>
      <c r="S70" s="368"/>
    </row>
    <row r="71" s="1" customFormat="1" ht="100" customHeight="1" spans="1:19">
      <c r="A71" s="383">
        <v>7</v>
      </c>
      <c r="B71" s="330" t="s">
        <v>1911</v>
      </c>
      <c r="C71" s="331" t="s">
        <v>21</v>
      </c>
      <c r="D71" s="362" t="s">
        <v>276</v>
      </c>
      <c r="E71" s="383" t="s">
        <v>1912</v>
      </c>
      <c r="F71" s="330" t="s">
        <v>1913</v>
      </c>
      <c r="G71" s="383">
        <v>500</v>
      </c>
      <c r="H71" s="330" t="s">
        <v>1914</v>
      </c>
      <c r="I71" s="383"/>
      <c r="J71" s="330" t="s">
        <v>1915</v>
      </c>
      <c r="K71" s="362" t="s">
        <v>477</v>
      </c>
      <c r="L71" s="362" t="s">
        <v>302</v>
      </c>
      <c r="M71" s="362" t="s">
        <v>1916</v>
      </c>
      <c r="N71" s="362"/>
      <c r="O71" s="362"/>
      <c r="P71" s="362" t="s">
        <v>1917</v>
      </c>
      <c r="Q71" s="362" t="s">
        <v>1918</v>
      </c>
      <c r="R71" s="307" t="s">
        <v>1919</v>
      </c>
      <c r="S71" s="362" t="s">
        <v>307</v>
      </c>
    </row>
    <row r="72" s="1" customFormat="1" ht="30" customHeight="1" spans="1:19">
      <c r="A72" s="21" t="s">
        <v>512</v>
      </c>
      <c r="B72" s="24" t="str">
        <f>"交通路网类"&amp;SUBTOTAL(3,A72:A75)-2&amp;"个"</f>
        <v>交通路网类2个</v>
      </c>
      <c r="C72" s="23"/>
      <c r="D72" s="23"/>
      <c r="E72" s="23"/>
      <c r="F72" s="22"/>
      <c r="G72" s="24">
        <f>SUM(G73:G74)</f>
        <v>365000</v>
      </c>
      <c r="H72" s="22"/>
      <c r="I72" s="402"/>
      <c r="J72" s="78"/>
      <c r="K72" s="23"/>
      <c r="L72" s="23"/>
      <c r="M72" s="24"/>
      <c r="N72" s="52"/>
      <c r="O72" s="52"/>
      <c r="P72" s="52"/>
      <c r="Q72" s="52"/>
      <c r="R72" s="21"/>
      <c r="S72" s="52"/>
    </row>
    <row r="73" s="1" customFormat="1" ht="100" customHeight="1" spans="1:19">
      <c r="A73" s="43">
        <v>1</v>
      </c>
      <c r="B73" s="142" t="s">
        <v>1920</v>
      </c>
      <c r="C73" s="32" t="s">
        <v>76</v>
      </c>
      <c r="D73" s="32" t="s">
        <v>276</v>
      </c>
      <c r="E73" s="32" t="s">
        <v>82</v>
      </c>
      <c r="F73" s="142" t="s">
        <v>1921</v>
      </c>
      <c r="G73" s="32">
        <v>360000</v>
      </c>
      <c r="H73" s="142"/>
      <c r="I73" s="32"/>
      <c r="J73" s="142"/>
      <c r="K73" s="32"/>
      <c r="L73" s="32"/>
      <c r="M73" s="32"/>
      <c r="N73" s="32"/>
      <c r="O73" s="32"/>
      <c r="P73" s="32" t="s">
        <v>1922</v>
      </c>
      <c r="Q73" s="32" t="s">
        <v>1923</v>
      </c>
      <c r="R73" s="32" t="s">
        <v>1706</v>
      </c>
      <c r="S73" s="29"/>
    </row>
    <row r="74" s="1" customFormat="1" ht="100" customHeight="1" spans="1:19">
      <c r="A74" s="43">
        <v>2</v>
      </c>
      <c r="B74" s="142" t="s">
        <v>1924</v>
      </c>
      <c r="C74" s="32" t="s">
        <v>76</v>
      </c>
      <c r="D74" s="32" t="s">
        <v>276</v>
      </c>
      <c r="E74" s="32" t="s">
        <v>82</v>
      </c>
      <c r="F74" s="142" t="s">
        <v>1925</v>
      </c>
      <c r="G74" s="32">
        <v>5000</v>
      </c>
      <c r="H74" s="142"/>
      <c r="I74" s="32"/>
      <c r="J74" s="142"/>
      <c r="K74" s="32"/>
      <c r="L74" s="32"/>
      <c r="M74" s="32"/>
      <c r="N74" s="32"/>
      <c r="O74" s="32"/>
      <c r="P74" s="32" t="s">
        <v>494</v>
      </c>
      <c r="Q74" s="32" t="s">
        <v>495</v>
      </c>
      <c r="R74" s="32" t="s">
        <v>1706</v>
      </c>
      <c r="S74" s="29"/>
    </row>
    <row r="75" s="1" customFormat="1" ht="25" customHeight="1" spans="1:19">
      <c r="A75" s="21" t="s">
        <v>556</v>
      </c>
      <c r="B75" s="24" t="str">
        <f>"城建环保类"&amp;SUBTOTAL(3,A75:A83)-2&amp;"个"</f>
        <v>城建环保类7个</v>
      </c>
      <c r="C75" s="23"/>
      <c r="D75" s="23"/>
      <c r="E75" s="23"/>
      <c r="F75" s="22"/>
      <c r="G75" s="24">
        <f>SUM(G76:G82)</f>
        <v>451000</v>
      </c>
      <c r="H75" s="22"/>
      <c r="I75" s="403"/>
      <c r="J75" s="78"/>
      <c r="K75" s="23"/>
      <c r="L75" s="23"/>
      <c r="M75" s="24"/>
      <c r="N75" s="52"/>
      <c r="O75" s="52"/>
      <c r="P75" s="52"/>
      <c r="Q75" s="52"/>
      <c r="R75" s="21"/>
      <c r="S75" s="52"/>
    </row>
    <row r="76" s="1" customFormat="1" ht="100" customHeight="1" spans="1:19">
      <c r="A76" s="373">
        <v>1</v>
      </c>
      <c r="B76" s="374" t="s">
        <v>1926</v>
      </c>
      <c r="C76" s="321" t="s">
        <v>76</v>
      </c>
      <c r="D76" s="321" t="s">
        <v>276</v>
      </c>
      <c r="E76" s="321" t="s">
        <v>53</v>
      </c>
      <c r="F76" s="374" t="s">
        <v>1927</v>
      </c>
      <c r="G76" s="321">
        <v>100000</v>
      </c>
      <c r="H76" s="384"/>
      <c r="I76" s="404"/>
      <c r="J76" s="384"/>
      <c r="K76" s="404"/>
      <c r="L76" s="404"/>
      <c r="M76" s="404"/>
      <c r="N76" s="404"/>
      <c r="O76" s="404"/>
      <c r="P76" s="323" t="s">
        <v>494</v>
      </c>
      <c r="Q76" s="323" t="s">
        <v>495</v>
      </c>
      <c r="R76" s="323" t="s">
        <v>1752</v>
      </c>
      <c r="S76" s="76"/>
    </row>
    <row r="77" s="1" customFormat="1" ht="100" customHeight="1" spans="1:19">
      <c r="A77" s="373">
        <v>2</v>
      </c>
      <c r="B77" s="375" t="s">
        <v>1928</v>
      </c>
      <c r="C77" s="376" t="s">
        <v>76</v>
      </c>
      <c r="D77" s="376" t="s">
        <v>276</v>
      </c>
      <c r="E77" s="376" t="s">
        <v>53</v>
      </c>
      <c r="F77" s="375" t="s">
        <v>1929</v>
      </c>
      <c r="G77" s="376">
        <v>10000</v>
      </c>
      <c r="H77" s="385" t="s">
        <v>1930</v>
      </c>
      <c r="I77" s="376"/>
      <c r="J77" s="385" t="s">
        <v>1931</v>
      </c>
      <c r="K77" s="405" t="s">
        <v>477</v>
      </c>
      <c r="L77" s="405" t="s">
        <v>319</v>
      </c>
      <c r="M77" s="405" t="s">
        <v>25</v>
      </c>
      <c r="N77" s="376"/>
      <c r="O77" s="405"/>
      <c r="P77" s="376" t="s">
        <v>494</v>
      </c>
      <c r="Q77" s="376" t="s">
        <v>495</v>
      </c>
      <c r="R77" s="376" t="s">
        <v>1796</v>
      </c>
      <c r="S77" s="45"/>
    </row>
    <row r="78" s="1" customFormat="1" ht="100" customHeight="1" spans="1:19">
      <c r="A78" s="373">
        <v>3</v>
      </c>
      <c r="B78" s="380" t="s">
        <v>1932</v>
      </c>
      <c r="C78" s="381" t="s">
        <v>76</v>
      </c>
      <c r="D78" s="321" t="s">
        <v>276</v>
      </c>
      <c r="E78" s="321" t="s">
        <v>53</v>
      </c>
      <c r="F78" s="378" t="s">
        <v>1933</v>
      </c>
      <c r="G78" s="386">
        <v>20000</v>
      </c>
      <c r="H78" s="377"/>
      <c r="I78" s="381"/>
      <c r="J78" s="378"/>
      <c r="K78" s="381"/>
      <c r="L78" s="381"/>
      <c r="M78" s="381"/>
      <c r="N78" s="406"/>
      <c r="O78" s="321"/>
      <c r="P78" s="305" t="s">
        <v>494</v>
      </c>
      <c r="Q78" s="351" t="s">
        <v>495</v>
      </c>
      <c r="R78" s="422" t="s">
        <v>496</v>
      </c>
      <c r="S78" s="381"/>
    </row>
    <row r="79" ht="100" customHeight="1" spans="1:19">
      <c r="A79" s="373">
        <v>4</v>
      </c>
      <c r="B79" s="39" t="s">
        <v>1934</v>
      </c>
      <c r="C79" s="27" t="s">
        <v>76</v>
      </c>
      <c r="D79" s="27" t="s">
        <v>276</v>
      </c>
      <c r="E79" s="27" t="s">
        <v>53</v>
      </c>
      <c r="F79" s="50" t="s">
        <v>1935</v>
      </c>
      <c r="G79" s="27">
        <v>80000</v>
      </c>
      <c r="H79" s="387"/>
      <c r="I79" s="407"/>
      <c r="J79" s="408"/>
      <c r="K79" s="407"/>
      <c r="L79" s="407"/>
      <c r="M79" s="409"/>
      <c r="N79" s="407"/>
      <c r="O79" s="407"/>
      <c r="P79" s="47" t="s">
        <v>494</v>
      </c>
      <c r="Q79" s="32" t="s">
        <v>495</v>
      </c>
      <c r="R79" s="29" t="s">
        <v>871</v>
      </c>
      <c r="S79" s="214"/>
    </row>
    <row r="80" ht="100" customHeight="1" spans="1:19">
      <c r="A80" s="373">
        <v>5</v>
      </c>
      <c r="B80" s="142" t="s">
        <v>1936</v>
      </c>
      <c r="C80" s="49" t="s">
        <v>21</v>
      </c>
      <c r="D80" s="27" t="s">
        <v>276</v>
      </c>
      <c r="E80" s="27" t="s">
        <v>53</v>
      </c>
      <c r="F80" s="132" t="s">
        <v>1937</v>
      </c>
      <c r="G80" s="32">
        <v>20000</v>
      </c>
      <c r="H80" s="388"/>
      <c r="I80" s="410"/>
      <c r="J80" s="388"/>
      <c r="K80" s="410"/>
      <c r="L80" s="410"/>
      <c r="M80" s="410"/>
      <c r="N80" s="410"/>
      <c r="O80" s="410"/>
      <c r="P80" s="32"/>
      <c r="Q80" s="32"/>
      <c r="R80" s="47"/>
      <c r="S80" s="29"/>
    </row>
    <row r="81" ht="100" customHeight="1" spans="1:19">
      <c r="A81" s="373">
        <v>6</v>
      </c>
      <c r="B81" s="142" t="s">
        <v>1938</v>
      </c>
      <c r="C81" s="49" t="s">
        <v>21</v>
      </c>
      <c r="D81" s="346" t="s">
        <v>276</v>
      </c>
      <c r="E81" s="27" t="s">
        <v>53</v>
      </c>
      <c r="F81" s="132" t="s">
        <v>1939</v>
      </c>
      <c r="G81" s="32">
        <v>220000</v>
      </c>
      <c r="H81" s="388"/>
      <c r="I81" s="410"/>
      <c r="J81" s="388"/>
      <c r="K81" s="410"/>
      <c r="L81" s="410"/>
      <c r="M81" s="410"/>
      <c r="N81" s="410"/>
      <c r="O81" s="410"/>
      <c r="P81" s="328" t="s">
        <v>1940</v>
      </c>
      <c r="Q81" s="328" t="s">
        <v>1941</v>
      </c>
      <c r="R81" s="47" t="s">
        <v>1706</v>
      </c>
      <c r="S81" s="29"/>
    </row>
    <row r="82" ht="100" customHeight="1" spans="1:19">
      <c r="A82" s="373">
        <v>7</v>
      </c>
      <c r="B82" s="33" t="s">
        <v>1942</v>
      </c>
      <c r="C82" s="16" t="s">
        <v>21</v>
      </c>
      <c r="D82" s="116" t="s">
        <v>276</v>
      </c>
      <c r="E82" s="116" t="s">
        <v>53</v>
      </c>
      <c r="F82" s="33" t="s">
        <v>1943</v>
      </c>
      <c r="G82" s="116">
        <v>1000</v>
      </c>
      <c r="H82" s="274" t="s">
        <v>1930</v>
      </c>
      <c r="I82" s="116"/>
      <c r="J82" s="274" t="s">
        <v>1931</v>
      </c>
      <c r="K82" s="411" t="s">
        <v>477</v>
      </c>
      <c r="L82" s="411" t="s">
        <v>1944</v>
      </c>
      <c r="M82" s="270" t="s">
        <v>25</v>
      </c>
      <c r="N82" s="116"/>
      <c r="O82" s="411"/>
      <c r="P82" s="29" t="s">
        <v>494</v>
      </c>
      <c r="Q82" s="29" t="s">
        <v>495</v>
      </c>
      <c r="R82" s="29" t="s">
        <v>1796</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75" t="s">
        <v>1945</v>
      </c>
      <c r="C84" s="376" t="s">
        <v>76</v>
      </c>
      <c r="D84" s="376" t="s">
        <v>276</v>
      </c>
      <c r="E84" s="376" t="s">
        <v>22</v>
      </c>
      <c r="F84" s="375" t="s">
        <v>1946</v>
      </c>
      <c r="G84" s="376">
        <v>5000</v>
      </c>
      <c r="H84" s="375"/>
      <c r="I84" s="376"/>
      <c r="J84" s="375"/>
      <c r="K84" s="376"/>
      <c r="L84" s="376"/>
      <c r="M84" s="376"/>
      <c r="N84" s="376"/>
      <c r="O84" s="376"/>
      <c r="P84" s="376" t="s">
        <v>494</v>
      </c>
      <c r="Q84" s="376" t="s">
        <v>495</v>
      </c>
      <c r="R84" s="376" t="s">
        <v>1870</v>
      </c>
      <c r="S84" s="45"/>
    </row>
    <row r="85" ht="100" customHeight="1" spans="1:19">
      <c r="A85" s="43">
        <v>2</v>
      </c>
      <c r="B85" s="375" t="s">
        <v>1947</v>
      </c>
      <c r="C85" s="376" t="s">
        <v>76</v>
      </c>
      <c r="D85" s="376" t="s">
        <v>276</v>
      </c>
      <c r="E85" s="376" t="s">
        <v>22</v>
      </c>
      <c r="F85" s="375" t="s">
        <v>1948</v>
      </c>
      <c r="G85" s="376">
        <v>500</v>
      </c>
      <c r="H85" s="375"/>
      <c r="I85" s="376"/>
      <c r="J85" s="375"/>
      <c r="K85" s="376"/>
      <c r="L85" s="376"/>
      <c r="M85" s="376"/>
      <c r="N85" s="376"/>
      <c r="O85" s="376"/>
      <c r="P85" s="376" t="s">
        <v>494</v>
      </c>
      <c r="Q85" s="376" t="s">
        <v>495</v>
      </c>
      <c r="R85" s="376" t="s">
        <v>871</v>
      </c>
      <c r="S85" s="45"/>
    </row>
    <row r="86" ht="100" customHeight="1" spans="1:19">
      <c r="A86" s="43">
        <v>3</v>
      </c>
      <c r="B86" s="334" t="s">
        <v>1949</v>
      </c>
      <c r="C86" s="321" t="s">
        <v>76</v>
      </c>
      <c r="D86" s="321" t="s">
        <v>276</v>
      </c>
      <c r="E86" s="321" t="s">
        <v>22</v>
      </c>
      <c r="F86" s="374" t="s">
        <v>1950</v>
      </c>
      <c r="G86" s="321">
        <v>1500</v>
      </c>
      <c r="H86" s="374"/>
      <c r="I86" s="321"/>
      <c r="J86" s="374"/>
      <c r="K86" s="321"/>
      <c r="L86" s="321"/>
      <c r="M86" s="321"/>
      <c r="N86" s="321"/>
      <c r="O86" s="321"/>
      <c r="P86" s="323" t="s">
        <v>494</v>
      </c>
      <c r="Q86" s="323" t="s">
        <v>495</v>
      </c>
      <c r="R86" s="323" t="s">
        <v>496</v>
      </c>
      <c r="S86" s="381"/>
    </row>
    <row r="87" ht="100" customHeight="1" spans="1:19">
      <c r="A87" s="43">
        <v>4</v>
      </c>
      <c r="B87" s="375" t="s">
        <v>1951</v>
      </c>
      <c r="C87" s="376" t="s">
        <v>76</v>
      </c>
      <c r="D87" s="376" t="s">
        <v>276</v>
      </c>
      <c r="E87" s="376" t="s">
        <v>22</v>
      </c>
      <c r="F87" s="375" t="s">
        <v>1952</v>
      </c>
      <c r="G87" s="376">
        <v>8000</v>
      </c>
      <c r="H87" s="375"/>
      <c r="I87" s="376"/>
      <c r="J87" s="375"/>
      <c r="K87" s="376"/>
      <c r="L87" s="376"/>
      <c r="M87" s="376"/>
      <c r="N87" s="376"/>
      <c r="O87" s="376"/>
      <c r="P87" s="376" t="s">
        <v>494</v>
      </c>
      <c r="Q87" s="376" t="s">
        <v>495</v>
      </c>
      <c r="R87" s="376" t="s">
        <v>1878</v>
      </c>
      <c r="S87" s="214"/>
    </row>
    <row r="88" ht="100" customHeight="1" spans="1:19">
      <c r="A88" s="43">
        <v>5</v>
      </c>
      <c r="B88" s="50" t="s">
        <v>1953</v>
      </c>
      <c r="C88" s="47" t="s">
        <v>76</v>
      </c>
      <c r="D88" s="376" t="s">
        <v>276</v>
      </c>
      <c r="E88" s="376" t="s">
        <v>22</v>
      </c>
      <c r="F88" s="50" t="s">
        <v>1954</v>
      </c>
      <c r="G88" s="47">
        <v>1000</v>
      </c>
      <c r="H88" s="17"/>
      <c r="I88" s="38"/>
      <c r="J88" s="399"/>
      <c r="K88" s="38"/>
      <c r="L88" s="38"/>
      <c r="M88" s="75"/>
      <c r="N88" s="214"/>
      <c r="O88" s="214"/>
      <c r="P88" s="47" t="s">
        <v>494</v>
      </c>
      <c r="Q88" s="56" t="s">
        <v>495</v>
      </c>
      <c r="R88" s="45" t="s">
        <v>1870</v>
      </c>
      <c r="S88" s="214"/>
    </row>
    <row r="89" ht="100" customHeight="1" spans="1:19">
      <c r="A89" s="43">
        <v>6</v>
      </c>
      <c r="B89" s="274" t="s">
        <v>1955</v>
      </c>
      <c r="C89" s="47" t="s">
        <v>76</v>
      </c>
      <c r="D89" s="376" t="s">
        <v>276</v>
      </c>
      <c r="E89" s="376" t="s">
        <v>22</v>
      </c>
      <c r="F89" s="50" t="s">
        <v>1956</v>
      </c>
      <c r="G89" s="235">
        <v>3000</v>
      </c>
      <c r="H89" s="17"/>
      <c r="I89" s="38"/>
      <c r="J89" s="399"/>
      <c r="K89" s="38"/>
      <c r="L89" s="38"/>
      <c r="M89" s="75"/>
      <c r="N89" s="214"/>
      <c r="O89" s="214"/>
      <c r="P89" s="47" t="s">
        <v>494</v>
      </c>
      <c r="Q89" s="56" t="s">
        <v>495</v>
      </c>
      <c r="R89" s="45" t="s">
        <v>1804</v>
      </c>
      <c r="S89" s="214"/>
    </row>
    <row r="90" ht="100" customHeight="1" spans="1:19">
      <c r="A90" s="43">
        <v>7</v>
      </c>
      <c r="B90" s="378" t="s">
        <v>1957</v>
      </c>
      <c r="C90" s="381" t="s">
        <v>76</v>
      </c>
      <c r="D90" s="321" t="s">
        <v>276</v>
      </c>
      <c r="E90" s="321" t="s">
        <v>22</v>
      </c>
      <c r="F90" s="380" t="s">
        <v>1958</v>
      </c>
      <c r="G90" s="381">
        <v>5000</v>
      </c>
      <c r="H90" s="382"/>
      <c r="I90" s="368"/>
      <c r="J90" s="400"/>
      <c r="K90" s="368"/>
      <c r="L90" s="368"/>
      <c r="M90" s="401"/>
      <c r="N90" s="368"/>
      <c r="O90" s="368"/>
      <c r="P90" s="305" t="s">
        <v>494</v>
      </c>
      <c r="Q90" s="351" t="s">
        <v>495</v>
      </c>
      <c r="R90" s="305" t="s">
        <v>496</v>
      </c>
      <c r="S90" s="368"/>
    </row>
    <row r="91" ht="100" customHeight="1" spans="1:19">
      <c r="A91" s="43">
        <v>8</v>
      </c>
      <c r="B91" s="377" t="s">
        <v>1959</v>
      </c>
      <c r="C91" s="389" t="s">
        <v>76</v>
      </c>
      <c r="D91" s="321" t="s">
        <v>276</v>
      </c>
      <c r="E91" s="321" t="s">
        <v>22</v>
      </c>
      <c r="F91" s="378" t="s">
        <v>1960</v>
      </c>
      <c r="G91" s="379">
        <v>20000</v>
      </c>
      <c r="H91" s="382"/>
      <c r="I91" s="412"/>
      <c r="J91" s="378" t="s">
        <v>1961</v>
      </c>
      <c r="K91" s="346" t="s">
        <v>477</v>
      </c>
      <c r="L91" s="346" t="s">
        <v>302</v>
      </c>
      <c r="M91" s="401"/>
      <c r="N91" s="368"/>
      <c r="O91" s="368"/>
      <c r="P91" s="324" t="s">
        <v>1962</v>
      </c>
      <c r="Q91" s="324" t="s">
        <v>1963</v>
      </c>
      <c r="R91" s="305" t="s">
        <v>1870</v>
      </c>
      <c r="S91" s="214"/>
    </row>
    <row r="92" ht="100" customHeight="1" spans="1:19">
      <c r="A92" s="43">
        <v>9</v>
      </c>
      <c r="B92" s="142" t="s">
        <v>1964</v>
      </c>
      <c r="C92" s="390" t="s">
        <v>21</v>
      </c>
      <c r="D92" s="218" t="s">
        <v>276</v>
      </c>
      <c r="E92" s="218" t="s">
        <v>22</v>
      </c>
      <c r="F92" s="132" t="s">
        <v>1965</v>
      </c>
      <c r="G92" s="32">
        <v>800</v>
      </c>
      <c r="H92" s="17"/>
      <c r="I92" s="38"/>
      <c r="J92" s="399"/>
      <c r="K92" s="38"/>
      <c r="L92" s="38"/>
      <c r="M92" s="75"/>
      <c r="N92" s="214"/>
      <c r="O92" s="214"/>
      <c r="P92" s="346" t="s">
        <v>1966</v>
      </c>
      <c r="Q92" s="346" t="s">
        <v>1967</v>
      </c>
      <c r="R92" s="346" t="s">
        <v>1706</v>
      </c>
      <c r="S92" s="116"/>
    </row>
    <row r="93" ht="100" customHeight="1" spans="1:19">
      <c r="A93" s="43">
        <v>10</v>
      </c>
      <c r="B93" s="303" t="s">
        <v>1968</v>
      </c>
      <c r="C93" s="306" t="s">
        <v>21</v>
      </c>
      <c r="D93" s="307" t="s">
        <v>276</v>
      </c>
      <c r="E93" s="307" t="s">
        <v>1064</v>
      </c>
      <c r="F93" s="303" t="s">
        <v>1969</v>
      </c>
      <c r="G93" s="307">
        <v>800</v>
      </c>
      <c r="H93" s="303" t="s">
        <v>1914</v>
      </c>
      <c r="I93" s="413"/>
      <c r="J93" s="303" t="s">
        <v>1915</v>
      </c>
      <c r="K93" s="307" t="s">
        <v>477</v>
      </c>
      <c r="L93" s="307" t="s">
        <v>302</v>
      </c>
      <c r="M93" s="307" t="s">
        <v>1970</v>
      </c>
      <c r="N93" s="307"/>
      <c r="O93" s="307"/>
      <c r="P93" s="307" t="s">
        <v>494</v>
      </c>
      <c r="Q93" s="307" t="s">
        <v>495</v>
      </c>
      <c r="R93" s="307" t="s">
        <v>1919</v>
      </c>
      <c r="S93" s="413" t="s">
        <v>640</v>
      </c>
    </row>
    <row r="94" ht="100" customHeight="1" spans="1:19">
      <c r="A94" s="43">
        <v>11</v>
      </c>
      <c r="B94" s="300" t="s">
        <v>1971</v>
      </c>
      <c r="C94" s="306" t="s">
        <v>21</v>
      </c>
      <c r="D94" s="307" t="s">
        <v>276</v>
      </c>
      <c r="E94" s="308" t="s">
        <v>22</v>
      </c>
      <c r="F94" s="300" t="s">
        <v>1972</v>
      </c>
      <c r="G94" s="328">
        <v>6000</v>
      </c>
      <c r="H94" s="303" t="s">
        <v>1930</v>
      </c>
      <c r="I94" s="307"/>
      <c r="J94" s="303"/>
      <c r="K94" s="383" t="s">
        <v>477</v>
      </c>
      <c r="L94" s="383" t="s">
        <v>319</v>
      </c>
      <c r="M94" s="362" t="s">
        <v>1801</v>
      </c>
      <c r="N94" s="414"/>
      <c r="O94" s="414"/>
      <c r="P94" s="307" t="s">
        <v>494</v>
      </c>
      <c r="Q94" s="307" t="s">
        <v>495</v>
      </c>
      <c r="R94" s="307" t="s">
        <v>1973</v>
      </c>
      <c r="S94" s="383" t="s">
        <v>1974</v>
      </c>
    </row>
    <row r="95" ht="100" customHeight="1" spans="1:19">
      <c r="A95" s="43">
        <v>12</v>
      </c>
      <c r="B95" s="57" t="s">
        <v>1975</v>
      </c>
      <c r="C95" s="327" t="s">
        <v>21</v>
      </c>
      <c r="D95" s="218" t="s">
        <v>276</v>
      </c>
      <c r="E95" s="27" t="s">
        <v>22</v>
      </c>
      <c r="F95" s="57" t="s">
        <v>1976</v>
      </c>
      <c r="G95" s="32">
        <v>1200</v>
      </c>
      <c r="H95" s="253" t="s">
        <v>1977</v>
      </c>
      <c r="I95" s="362"/>
      <c r="J95" s="330" t="s">
        <v>1961</v>
      </c>
      <c r="K95" s="362" t="s">
        <v>477</v>
      </c>
      <c r="L95" s="363" t="s">
        <v>1851</v>
      </c>
      <c r="M95" s="331"/>
      <c r="N95" s="367"/>
      <c r="O95" s="367"/>
      <c r="P95" s="307" t="s">
        <v>1978</v>
      </c>
      <c r="Q95" s="361" t="s">
        <v>1979</v>
      </c>
      <c r="R95" s="307" t="s">
        <v>1980</v>
      </c>
      <c r="S95" s="362"/>
    </row>
    <row r="96" ht="100" customHeight="1" spans="1:19">
      <c r="A96" s="43">
        <v>13</v>
      </c>
      <c r="B96" s="39" t="s">
        <v>1981</v>
      </c>
      <c r="C96" s="327" t="s">
        <v>21</v>
      </c>
      <c r="D96" s="218" t="s">
        <v>276</v>
      </c>
      <c r="E96" s="27" t="s">
        <v>22</v>
      </c>
      <c r="F96" s="39" t="s">
        <v>1982</v>
      </c>
      <c r="G96" s="32">
        <v>450</v>
      </c>
      <c r="H96" s="145" t="s">
        <v>1983</v>
      </c>
      <c r="I96" s="362"/>
      <c r="J96" s="39" t="s">
        <v>1961</v>
      </c>
      <c r="K96" s="29" t="s">
        <v>477</v>
      </c>
      <c r="L96" s="76" t="s">
        <v>319</v>
      </c>
      <c r="M96" s="75"/>
      <c r="N96" s="214"/>
      <c r="O96" s="214"/>
      <c r="P96" s="361" t="s">
        <v>1984</v>
      </c>
      <c r="Q96" s="361" t="s">
        <v>1803</v>
      </c>
      <c r="R96" s="307" t="s">
        <v>1980</v>
      </c>
      <c r="S96" s="362" t="s">
        <v>1416</v>
      </c>
    </row>
    <row r="97" ht="100" customHeight="1" spans="1:19">
      <c r="A97" s="43">
        <v>14</v>
      </c>
      <c r="B97" s="330" t="s">
        <v>1985</v>
      </c>
      <c r="C97" s="331" t="s">
        <v>21</v>
      </c>
      <c r="D97" s="362" t="s">
        <v>276</v>
      </c>
      <c r="E97" s="362" t="s">
        <v>22</v>
      </c>
      <c r="F97" s="330" t="s">
        <v>1986</v>
      </c>
      <c r="G97" s="391">
        <v>600</v>
      </c>
      <c r="H97" s="392" t="s">
        <v>1987</v>
      </c>
      <c r="I97" s="362"/>
      <c r="J97" s="330"/>
      <c r="K97" s="362"/>
      <c r="L97" s="363"/>
      <c r="M97" s="331"/>
      <c r="N97" s="331"/>
      <c r="O97" s="331"/>
      <c r="P97" s="307" t="s">
        <v>1988</v>
      </c>
      <c r="Q97" s="361" t="s">
        <v>1989</v>
      </c>
      <c r="R97" s="307" t="s">
        <v>753</v>
      </c>
      <c r="S97" s="331"/>
    </row>
    <row r="98" ht="100" customHeight="1" spans="1:19">
      <c r="A98" s="43">
        <v>15</v>
      </c>
      <c r="B98" s="330" t="s">
        <v>1809</v>
      </c>
      <c r="C98" s="331" t="s">
        <v>21</v>
      </c>
      <c r="D98" s="362" t="s">
        <v>276</v>
      </c>
      <c r="E98" s="362" t="s">
        <v>22</v>
      </c>
      <c r="F98" s="330" t="s">
        <v>1990</v>
      </c>
      <c r="G98" s="391">
        <v>3000</v>
      </c>
      <c r="H98" s="392"/>
      <c r="I98" s="362"/>
      <c r="J98" s="330"/>
      <c r="K98" s="362"/>
      <c r="L98" s="363"/>
      <c r="M98" s="331"/>
      <c r="N98" s="331"/>
      <c r="O98" s="331"/>
      <c r="P98" s="307" t="s">
        <v>494</v>
      </c>
      <c r="Q98" s="307" t="s">
        <v>495</v>
      </c>
      <c r="R98" s="307" t="s">
        <v>753</v>
      </c>
      <c r="S98" s="331"/>
    </row>
    <row r="99" ht="100" customHeight="1" spans="1:19">
      <c r="A99" s="43">
        <v>16</v>
      </c>
      <c r="B99" s="33" t="s">
        <v>1991</v>
      </c>
      <c r="C99" s="327" t="s">
        <v>21</v>
      </c>
      <c r="D99" s="218" t="s">
        <v>276</v>
      </c>
      <c r="E99" s="27" t="s">
        <v>22</v>
      </c>
      <c r="F99" s="33" t="s">
        <v>1992</v>
      </c>
      <c r="G99" s="32">
        <v>350</v>
      </c>
      <c r="H99" s="33" t="s">
        <v>1983</v>
      </c>
      <c r="I99" s="35"/>
      <c r="J99" s="33" t="s">
        <v>1961</v>
      </c>
      <c r="K99" s="29" t="s">
        <v>477</v>
      </c>
      <c r="L99" s="76" t="s">
        <v>319</v>
      </c>
      <c r="M99" s="75"/>
      <c r="N99" s="116"/>
      <c r="O99" s="76"/>
      <c r="P99" s="45" t="s">
        <v>1993</v>
      </c>
      <c r="Q99" s="76" t="s">
        <v>1994</v>
      </c>
      <c r="R99" s="29" t="s">
        <v>1804</v>
      </c>
      <c r="S99" s="214"/>
    </row>
    <row r="100" ht="100" customHeight="1" spans="1:19">
      <c r="A100" s="43">
        <v>17</v>
      </c>
      <c r="B100" s="330" t="s">
        <v>1995</v>
      </c>
      <c r="C100" s="331" t="s">
        <v>21</v>
      </c>
      <c r="D100" s="362" t="s">
        <v>276</v>
      </c>
      <c r="E100" s="383" t="s">
        <v>22</v>
      </c>
      <c r="F100" s="330" t="s">
        <v>1996</v>
      </c>
      <c r="G100" s="391">
        <v>800</v>
      </c>
      <c r="H100" s="393"/>
      <c r="I100" s="414"/>
      <c r="J100" s="393"/>
      <c r="K100" s="414"/>
      <c r="L100" s="414"/>
      <c r="M100" s="414"/>
      <c r="N100" s="414"/>
      <c r="O100" s="414"/>
      <c r="P100" s="307" t="s">
        <v>494</v>
      </c>
      <c r="Q100" s="307" t="s">
        <v>495</v>
      </c>
      <c r="R100" s="307" t="s">
        <v>1973</v>
      </c>
      <c r="S100" s="367"/>
    </row>
    <row r="101" ht="100" customHeight="1" spans="1:19">
      <c r="A101" s="43">
        <v>18</v>
      </c>
      <c r="B101" s="330" t="s">
        <v>1997</v>
      </c>
      <c r="C101" s="331" t="s">
        <v>21</v>
      </c>
      <c r="D101" s="362" t="s">
        <v>276</v>
      </c>
      <c r="E101" s="383" t="s">
        <v>22</v>
      </c>
      <c r="F101" s="330" t="s">
        <v>1998</v>
      </c>
      <c r="G101" s="391">
        <v>600</v>
      </c>
      <c r="H101" s="393"/>
      <c r="I101" s="414"/>
      <c r="J101" s="393"/>
      <c r="K101" s="414"/>
      <c r="L101" s="414"/>
      <c r="M101" s="414"/>
      <c r="N101" s="414"/>
      <c r="O101" s="414"/>
      <c r="P101" s="362" t="s">
        <v>494</v>
      </c>
      <c r="Q101" s="362" t="s">
        <v>495</v>
      </c>
      <c r="R101" s="362" t="s">
        <v>1973</v>
      </c>
      <c r="S101" s="367"/>
    </row>
    <row r="102" ht="100" customHeight="1" spans="1:19">
      <c r="A102" s="43">
        <v>19</v>
      </c>
      <c r="B102" s="39" t="s">
        <v>1999</v>
      </c>
      <c r="C102" s="327" t="s">
        <v>21</v>
      </c>
      <c r="D102" s="218" t="s">
        <v>276</v>
      </c>
      <c r="E102" s="27" t="s">
        <v>22</v>
      </c>
      <c r="F102" s="33" t="s">
        <v>2000</v>
      </c>
      <c r="G102" s="32">
        <v>800</v>
      </c>
      <c r="H102" s="17"/>
      <c r="I102" s="38"/>
      <c r="J102" s="399"/>
      <c r="K102" s="38"/>
      <c r="L102" s="38"/>
      <c r="M102" s="75"/>
      <c r="N102" s="214"/>
      <c r="O102" s="214"/>
      <c r="P102" s="362" t="s">
        <v>494</v>
      </c>
      <c r="Q102" s="362" t="s">
        <v>495</v>
      </c>
      <c r="R102" s="423" t="s">
        <v>1729</v>
      </c>
      <c r="S102" s="214"/>
    </row>
    <row r="103" ht="100" customHeight="1" spans="1:19">
      <c r="A103" s="43">
        <v>20</v>
      </c>
      <c r="B103" s="33" t="s">
        <v>2001</v>
      </c>
      <c r="C103" s="327" t="s">
        <v>21</v>
      </c>
      <c r="D103" s="218" t="s">
        <v>276</v>
      </c>
      <c r="E103" s="27" t="s">
        <v>22</v>
      </c>
      <c r="F103" s="33" t="s">
        <v>2002</v>
      </c>
      <c r="G103" s="32">
        <v>1000</v>
      </c>
      <c r="H103" s="17"/>
      <c r="I103" s="38"/>
      <c r="J103" s="399"/>
      <c r="K103" s="38"/>
      <c r="L103" s="38"/>
      <c r="M103" s="75"/>
      <c r="N103" s="214"/>
      <c r="O103" s="214"/>
      <c r="P103" s="362" t="s">
        <v>494</v>
      </c>
      <c r="Q103" s="362" t="s">
        <v>495</v>
      </c>
      <c r="R103" s="423" t="s">
        <v>1729</v>
      </c>
      <c r="S103" s="214"/>
    </row>
    <row r="104" ht="100" customHeight="1" spans="1:19">
      <c r="A104" s="43">
        <v>21</v>
      </c>
      <c r="B104" s="330" t="s">
        <v>2003</v>
      </c>
      <c r="C104" s="367" t="s">
        <v>21</v>
      </c>
      <c r="D104" s="383" t="s">
        <v>276</v>
      </c>
      <c r="E104" s="383" t="s">
        <v>22</v>
      </c>
      <c r="F104" s="330" t="s">
        <v>2004</v>
      </c>
      <c r="G104" s="391">
        <v>1000</v>
      </c>
      <c r="H104" s="330" t="s">
        <v>2005</v>
      </c>
      <c r="I104" s="414"/>
      <c r="J104" s="415" t="s">
        <v>2006</v>
      </c>
      <c r="K104" s="416" t="s">
        <v>477</v>
      </c>
      <c r="L104" s="416" t="s">
        <v>319</v>
      </c>
      <c r="M104" s="416" t="s">
        <v>1817</v>
      </c>
      <c r="N104" s="414"/>
      <c r="O104" s="414"/>
      <c r="P104" s="363" t="s">
        <v>494</v>
      </c>
      <c r="Q104" s="363" t="s">
        <v>495</v>
      </c>
      <c r="R104" s="363" t="s">
        <v>1973</v>
      </c>
      <c r="S104" s="363" t="s">
        <v>2007</v>
      </c>
    </row>
    <row r="105" ht="100" customHeight="1" spans="1:19">
      <c r="A105" s="43">
        <v>22</v>
      </c>
      <c r="B105" s="330" t="s">
        <v>2008</v>
      </c>
      <c r="C105" s="331" t="s">
        <v>21</v>
      </c>
      <c r="D105" s="362" t="s">
        <v>2009</v>
      </c>
      <c r="E105" s="362" t="s">
        <v>22</v>
      </c>
      <c r="F105" s="330" t="s">
        <v>2010</v>
      </c>
      <c r="G105" s="391">
        <v>9000</v>
      </c>
      <c r="H105" s="392" t="s">
        <v>2011</v>
      </c>
      <c r="I105" s="362"/>
      <c r="J105" s="330"/>
      <c r="K105" s="362"/>
      <c r="L105" s="363"/>
      <c r="M105" s="331"/>
      <c r="N105" s="331"/>
      <c r="O105" s="331"/>
      <c r="P105" s="362" t="s">
        <v>494</v>
      </c>
      <c r="Q105" s="362" t="s">
        <v>495</v>
      </c>
      <c r="R105" s="362" t="s">
        <v>753</v>
      </c>
      <c r="S105" s="331"/>
    </row>
    <row r="106" ht="100" customHeight="1" spans="1:19">
      <c r="A106" s="43">
        <v>23</v>
      </c>
      <c r="B106" s="330" t="s">
        <v>2012</v>
      </c>
      <c r="C106" s="331" t="s">
        <v>21</v>
      </c>
      <c r="D106" s="362" t="s">
        <v>276</v>
      </c>
      <c r="E106" s="362" t="s">
        <v>22</v>
      </c>
      <c r="F106" s="330" t="s">
        <v>2013</v>
      </c>
      <c r="G106" s="391">
        <v>300</v>
      </c>
      <c r="H106" s="394"/>
      <c r="I106" s="331"/>
      <c r="J106" s="394"/>
      <c r="K106" s="331"/>
      <c r="L106" s="331"/>
      <c r="M106" s="331"/>
      <c r="N106" s="331"/>
      <c r="O106" s="331"/>
      <c r="P106" s="76" t="s">
        <v>494</v>
      </c>
      <c r="Q106" s="76" t="s">
        <v>495</v>
      </c>
      <c r="R106" s="362" t="s">
        <v>496</v>
      </c>
      <c r="S106" s="331"/>
    </row>
    <row r="107" ht="100" customHeight="1" spans="1:19">
      <c r="A107" s="43">
        <v>24</v>
      </c>
      <c r="B107" s="39" t="s">
        <v>2014</v>
      </c>
      <c r="C107" s="327" t="s">
        <v>21</v>
      </c>
      <c r="D107" s="218" t="s">
        <v>276</v>
      </c>
      <c r="E107" s="27" t="s">
        <v>1046</v>
      </c>
      <c r="F107" s="39" t="s">
        <v>2015</v>
      </c>
      <c r="G107" s="32">
        <v>500</v>
      </c>
      <c r="H107" s="395" t="s">
        <v>1914</v>
      </c>
      <c r="I107" s="417"/>
      <c r="J107" s="341" t="s">
        <v>1915</v>
      </c>
      <c r="K107" s="418" t="s">
        <v>477</v>
      </c>
      <c r="L107" s="27" t="s">
        <v>791</v>
      </c>
      <c r="M107" s="267" t="s">
        <v>2016</v>
      </c>
      <c r="N107" s="27" t="s">
        <v>25</v>
      </c>
      <c r="O107" s="27" t="s">
        <v>25</v>
      </c>
      <c r="P107" s="43" t="s">
        <v>1818</v>
      </c>
      <c r="Q107" s="45" t="s">
        <v>2017</v>
      </c>
      <c r="R107" s="45" t="s">
        <v>1919</v>
      </c>
      <c r="S107" s="43" t="s">
        <v>2018</v>
      </c>
    </row>
    <row r="108" ht="100" customHeight="1" spans="1:19">
      <c r="A108" s="43">
        <v>25</v>
      </c>
      <c r="B108" s="330" t="s">
        <v>2019</v>
      </c>
      <c r="C108" s="331" t="s">
        <v>21</v>
      </c>
      <c r="D108" s="383" t="s">
        <v>276</v>
      </c>
      <c r="E108" s="362" t="s">
        <v>22</v>
      </c>
      <c r="F108" s="330" t="s">
        <v>2020</v>
      </c>
      <c r="G108" s="391">
        <v>400</v>
      </c>
      <c r="H108" s="392" t="s">
        <v>1914</v>
      </c>
      <c r="I108" s="362"/>
      <c r="J108" s="330" t="s">
        <v>2021</v>
      </c>
      <c r="K108" s="362" t="s">
        <v>477</v>
      </c>
      <c r="L108" s="363" t="s">
        <v>319</v>
      </c>
      <c r="M108" s="362"/>
      <c r="N108" s="383"/>
      <c r="O108" s="383"/>
      <c r="P108" s="363" t="s">
        <v>494</v>
      </c>
      <c r="Q108" s="363" t="s">
        <v>495</v>
      </c>
      <c r="R108" s="362" t="s">
        <v>1980</v>
      </c>
      <c r="S108" s="362" t="s">
        <v>2022</v>
      </c>
    </row>
    <row r="109" ht="100" customHeight="1" spans="1:19">
      <c r="A109" s="43">
        <v>26</v>
      </c>
      <c r="B109" s="39" t="s">
        <v>2023</v>
      </c>
      <c r="C109" s="327" t="s">
        <v>21</v>
      </c>
      <c r="D109" s="218" t="s">
        <v>276</v>
      </c>
      <c r="E109" s="27" t="s">
        <v>1046</v>
      </c>
      <c r="F109" s="39" t="s">
        <v>2024</v>
      </c>
      <c r="G109" s="32">
        <v>200</v>
      </c>
      <c r="H109" s="395" t="s">
        <v>1914</v>
      </c>
      <c r="I109" s="419"/>
      <c r="J109" s="341" t="s">
        <v>1915</v>
      </c>
      <c r="K109" s="420" t="s">
        <v>477</v>
      </c>
      <c r="L109" s="29" t="s">
        <v>791</v>
      </c>
      <c r="M109" s="29" t="s">
        <v>2025</v>
      </c>
      <c r="N109" s="27"/>
      <c r="O109" s="27"/>
      <c r="P109" s="27" t="s">
        <v>2026</v>
      </c>
      <c r="Q109" s="29" t="s">
        <v>2027</v>
      </c>
      <c r="R109" s="45" t="s">
        <v>1919</v>
      </c>
      <c r="S109" s="45" t="s">
        <v>2018</v>
      </c>
    </row>
    <row r="110" ht="14.25" spans="1:19">
      <c r="A110" s="21" t="s">
        <v>731</v>
      </c>
      <c r="B110" s="24" t="str">
        <f>"商贸服务类"&amp;SUBTOTAL(3,A110:A116)-1&amp;"个"</f>
        <v>商贸服务类6个</v>
      </c>
      <c r="C110" s="23"/>
      <c r="D110" s="23"/>
      <c r="E110" s="23"/>
      <c r="F110" s="22"/>
      <c r="G110" s="24">
        <f>SUM(G111:G116)</f>
        <v>86500</v>
      </c>
      <c r="H110" s="22"/>
      <c r="I110" s="402"/>
      <c r="J110" s="421"/>
      <c r="K110" s="23"/>
      <c r="L110" s="23"/>
      <c r="M110" s="24"/>
      <c r="N110" s="52"/>
      <c r="O110" s="52"/>
      <c r="P110" s="52"/>
      <c r="Q110" s="52"/>
      <c r="R110" s="21"/>
      <c r="S110" s="52"/>
    </row>
    <row r="111" ht="100" customHeight="1" spans="1:19">
      <c r="A111" s="373">
        <v>1</v>
      </c>
      <c r="B111" s="322" t="s">
        <v>2028</v>
      </c>
      <c r="C111" s="396" t="s">
        <v>76</v>
      </c>
      <c r="D111" s="397" t="s">
        <v>276</v>
      </c>
      <c r="E111" s="396" t="s">
        <v>30</v>
      </c>
      <c r="F111" s="378" t="s">
        <v>2029</v>
      </c>
      <c r="G111" s="381">
        <v>2000</v>
      </c>
      <c r="H111" s="377"/>
      <c r="I111" s="321"/>
      <c r="J111" s="374" t="s">
        <v>2030</v>
      </c>
      <c r="K111" s="321" t="s">
        <v>477</v>
      </c>
      <c r="L111" s="321" t="s">
        <v>302</v>
      </c>
      <c r="M111" s="321"/>
      <c r="N111" s="406"/>
      <c r="O111" s="406"/>
      <c r="P111" s="381" t="s">
        <v>494</v>
      </c>
      <c r="Q111" s="381" t="s">
        <v>495</v>
      </c>
      <c r="R111" s="351" t="s">
        <v>1729</v>
      </c>
      <c r="S111" s="76"/>
    </row>
    <row r="112" ht="100" customHeight="1" spans="1:19">
      <c r="A112" s="373">
        <v>2</v>
      </c>
      <c r="B112" s="132" t="s">
        <v>2031</v>
      </c>
      <c r="C112" s="47" t="s">
        <v>76</v>
      </c>
      <c r="D112" s="47" t="s">
        <v>276</v>
      </c>
      <c r="E112" s="47" t="s">
        <v>30</v>
      </c>
      <c r="F112" s="132" t="s">
        <v>2032</v>
      </c>
      <c r="G112" s="47">
        <v>20000</v>
      </c>
      <c r="H112" s="132"/>
      <c r="I112" s="47"/>
      <c r="J112" s="132"/>
      <c r="K112" s="47"/>
      <c r="L112" s="47"/>
      <c r="M112" s="47"/>
      <c r="N112" s="47"/>
      <c r="O112" s="47"/>
      <c r="P112" s="47" t="s">
        <v>494</v>
      </c>
      <c r="Q112" s="47" t="s">
        <v>495</v>
      </c>
      <c r="R112" s="47" t="s">
        <v>1729</v>
      </c>
      <c r="S112" s="45"/>
    </row>
    <row r="113" ht="100" customHeight="1" spans="1:19">
      <c r="A113" s="373">
        <v>3</v>
      </c>
      <c r="B113" s="304" t="s">
        <v>2033</v>
      </c>
      <c r="C113" s="305" t="s">
        <v>76</v>
      </c>
      <c r="D113" s="305" t="s">
        <v>276</v>
      </c>
      <c r="E113" s="305" t="s">
        <v>30</v>
      </c>
      <c r="F113" s="304" t="s">
        <v>2034</v>
      </c>
      <c r="G113" s="305">
        <v>6000</v>
      </c>
      <c r="H113" s="304"/>
      <c r="I113" s="305"/>
      <c r="J113" s="304"/>
      <c r="K113" s="305"/>
      <c r="L113" s="305"/>
      <c r="M113" s="305"/>
      <c r="N113" s="305"/>
      <c r="O113" s="305"/>
      <c r="P113" s="305" t="s">
        <v>2035</v>
      </c>
      <c r="Q113" s="305" t="s">
        <v>2036</v>
      </c>
      <c r="R113" s="305" t="s">
        <v>1752</v>
      </c>
      <c r="S113" s="424"/>
    </row>
    <row r="114" ht="100" customHeight="1" spans="1:19">
      <c r="A114" s="373">
        <v>4</v>
      </c>
      <c r="B114" s="132" t="s">
        <v>2037</v>
      </c>
      <c r="C114" s="47" t="s">
        <v>76</v>
      </c>
      <c r="D114" s="47" t="s">
        <v>276</v>
      </c>
      <c r="E114" s="47" t="s">
        <v>30</v>
      </c>
      <c r="F114" s="132" t="s">
        <v>2038</v>
      </c>
      <c r="G114" s="47">
        <v>8000</v>
      </c>
      <c r="H114" s="132"/>
      <c r="I114" s="47"/>
      <c r="J114" s="132"/>
      <c r="K114" s="47"/>
      <c r="L114" s="47"/>
      <c r="M114" s="47"/>
      <c r="N114" s="47"/>
      <c r="O114" s="47"/>
      <c r="P114" s="47" t="s">
        <v>494</v>
      </c>
      <c r="Q114" s="47" t="s">
        <v>495</v>
      </c>
      <c r="R114" s="47" t="s">
        <v>1706</v>
      </c>
      <c r="S114" s="424"/>
    </row>
    <row r="115" ht="100" customHeight="1" spans="1:19">
      <c r="A115" s="373">
        <v>5</v>
      </c>
      <c r="B115" s="132" t="s">
        <v>2039</v>
      </c>
      <c r="C115" s="55" t="s">
        <v>21</v>
      </c>
      <c r="D115" s="47" t="s">
        <v>276</v>
      </c>
      <c r="E115" s="47" t="s">
        <v>30</v>
      </c>
      <c r="F115" s="132" t="s">
        <v>2040</v>
      </c>
      <c r="G115" s="47">
        <v>50000</v>
      </c>
      <c r="H115" s="132"/>
      <c r="I115" s="47"/>
      <c r="J115" s="132"/>
      <c r="K115" s="47"/>
      <c r="L115" s="47"/>
      <c r="M115" s="47"/>
      <c r="N115" s="47"/>
      <c r="O115" s="47"/>
      <c r="P115" s="47" t="s">
        <v>2041</v>
      </c>
      <c r="Q115" s="47" t="s">
        <v>2042</v>
      </c>
      <c r="R115" s="47" t="s">
        <v>323</v>
      </c>
      <c r="S115" s="45"/>
    </row>
    <row r="116" ht="100" customHeight="1" spans="1:19">
      <c r="A116" s="373">
        <v>6</v>
      </c>
      <c r="B116" s="304" t="s">
        <v>2043</v>
      </c>
      <c r="C116" s="398" t="s">
        <v>21</v>
      </c>
      <c r="D116" s="305" t="s">
        <v>276</v>
      </c>
      <c r="E116" s="47" t="s">
        <v>30</v>
      </c>
      <c r="F116" s="304" t="s">
        <v>2044</v>
      </c>
      <c r="G116" s="305">
        <v>500</v>
      </c>
      <c r="H116" s="304" t="s">
        <v>1914</v>
      </c>
      <c r="I116" s="305"/>
      <c r="J116" s="304" t="s">
        <v>1915</v>
      </c>
      <c r="K116" s="305" t="s">
        <v>477</v>
      </c>
      <c r="L116" s="305" t="s">
        <v>319</v>
      </c>
      <c r="M116" s="305" t="s">
        <v>1970</v>
      </c>
      <c r="N116" s="305"/>
      <c r="O116" s="305"/>
      <c r="P116" s="305" t="s">
        <v>494</v>
      </c>
      <c r="Q116" s="47" t="s">
        <v>495</v>
      </c>
      <c r="R116" s="305" t="s">
        <v>1919</v>
      </c>
      <c r="S116" s="305" t="s">
        <v>1416</v>
      </c>
    </row>
  </sheetData>
  <autoFilter xmlns:etc="http://www.wps.cn/officeDocument/2017/etCustomData" ref="A4:U11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25" customWidth="1"/>
  </cols>
  <sheetData>
    <row r="1" s="2" customFormat="1" ht="46" customHeight="1" spans="1:19">
      <c r="A1" s="221" t="s">
        <v>2045</v>
      </c>
      <c r="B1" s="13"/>
      <c r="C1" s="12"/>
      <c r="D1" s="12"/>
      <c r="E1" s="14"/>
      <c r="F1" s="14"/>
      <c r="G1" s="12"/>
      <c r="H1" s="248"/>
      <c r="I1" s="12"/>
      <c r="J1" s="14"/>
      <c r="K1" s="12"/>
      <c r="L1" s="12"/>
      <c r="M1" s="12"/>
      <c r="N1" s="12"/>
      <c r="O1" s="12"/>
      <c r="P1" s="14"/>
      <c r="Q1" s="12"/>
      <c r="R1" s="12"/>
      <c r="S1" s="12"/>
    </row>
    <row r="2" s="2" customFormat="1" ht="25" customHeight="1" spans="1:19">
      <c r="A2" s="12"/>
      <c r="B2" s="13"/>
      <c r="C2" s="12"/>
      <c r="D2" s="12"/>
      <c r="E2" s="14"/>
      <c r="F2" s="14"/>
      <c r="G2" s="12"/>
      <c r="H2" s="248"/>
      <c r="I2" s="12"/>
      <c r="J2" s="14"/>
      <c r="K2" s="12"/>
      <c r="L2" s="12"/>
      <c r="M2" s="12"/>
      <c r="N2" s="12"/>
      <c r="O2" s="12"/>
      <c r="P2" s="14"/>
      <c r="Q2" s="12"/>
      <c r="R2" s="241"/>
      <c r="S2" s="74"/>
    </row>
    <row r="3" s="3" customFormat="1" ht="24" customHeight="1" spans="1:19">
      <c r="A3" s="15" t="s">
        <v>5</v>
      </c>
      <c r="B3" s="15" t="s">
        <v>6</v>
      </c>
      <c r="C3" s="15" t="s">
        <v>286</v>
      </c>
      <c r="D3" s="222" t="s">
        <v>287</v>
      </c>
      <c r="E3" s="15" t="s">
        <v>8</v>
      </c>
      <c r="F3" s="15" t="s">
        <v>9</v>
      </c>
      <c r="G3" s="15" t="s">
        <v>10</v>
      </c>
      <c r="H3" s="249"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50"/>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51"/>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52"/>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52"/>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2046</v>
      </c>
      <c r="F8" s="39" t="s">
        <v>325</v>
      </c>
      <c r="G8" s="32">
        <v>145095</v>
      </c>
      <c r="H8" s="39" t="s">
        <v>326</v>
      </c>
      <c r="I8" s="27">
        <v>57095</v>
      </c>
      <c r="J8" s="39" t="s">
        <v>327</v>
      </c>
      <c r="K8" s="29" t="s">
        <v>256</v>
      </c>
      <c r="L8" s="29" t="s">
        <v>328</v>
      </c>
      <c r="M8" s="39" t="s">
        <v>329</v>
      </c>
      <c r="N8" s="218" t="s">
        <v>25</v>
      </c>
      <c r="O8" s="29" t="s">
        <v>49</v>
      </c>
      <c r="P8" s="29" t="s">
        <v>330</v>
      </c>
      <c r="Q8" s="29" t="s">
        <v>331</v>
      </c>
      <c r="R8" s="281" t="s">
        <v>332</v>
      </c>
      <c r="S8" s="28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2046</v>
      </c>
      <c r="F9" s="57" t="s">
        <v>334</v>
      </c>
      <c r="G9" s="82">
        <v>5000</v>
      </c>
      <c r="H9" s="39" t="s">
        <v>335</v>
      </c>
      <c r="I9" s="82">
        <v>4200</v>
      </c>
      <c r="J9" s="39" t="s">
        <v>336</v>
      </c>
      <c r="K9" s="29" t="s">
        <v>256</v>
      </c>
      <c r="L9" s="29" t="s">
        <v>337</v>
      </c>
      <c r="M9" s="39" t="s">
        <v>329</v>
      </c>
      <c r="N9" s="218" t="s">
        <v>25</v>
      </c>
      <c r="O9" s="29" t="s">
        <v>49</v>
      </c>
      <c r="P9" s="29" t="s">
        <v>338</v>
      </c>
      <c r="Q9" s="29" t="s">
        <v>339</v>
      </c>
      <c r="R9" s="281" t="s">
        <v>340</v>
      </c>
      <c r="S9" s="282"/>
    </row>
    <row r="10" s="162" customFormat="1" ht="80" customHeight="1" spans="1:19">
      <c r="A10" s="218">
        <v>3</v>
      </c>
      <c r="B10" s="42" t="s">
        <v>341</v>
      </c>
      <c r="C10" s="29" t="s">
        <v>76</v>
      </c>
      <c r="D10" s="218" t="s">
        <v>278</v>
      </c>
      <c r="E10" s="27" t="s">
        <v>2046</v>
      </c>
      <c r="F10" s="57" t="s">
        <v>342</v>
      </c>
      <c r="G10" s="82">
        <v>8000</v>
      </c>
      <c r="H10" s="253"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2046</v>
      </c>
      <c r="F11" s="57" t="s">
        <v>350</v>
      </c>
      <c r="G11" s="82">
        <v>12646</v>
      </c>
      <c r="H11" s="253" t="s">
        <v>351</v>
      </c>
      <c r="I11" s="82">
        <v>6830</v>
      </c>
      <c r="J11" s="274"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52"/>
      <c r="I12" s="24">
        <f>SUM(I13:I14)</f>
        <v>1750</v>
      </c>
      <c r="J12" s="22"/>
      <c r="K12" s="23"/>
      <c r="L12" s="78"/>
      <c r="M12" s="78"/>
      <c r="N12" s="52"/>
      <c r="O12" s="52"/>
      <c r="P12" s="130"/>
      <c r="Q12" s="52"/>
      <c r="R12" s="52"/>
      <c r="S12" s="52"/>
    </row>
    <row r="13" s="162" customFormat="1" ht="80" customHeight="1" spans="1:19">
      <c r="A13" s="27">
        <v>1</v>
      </c>
      <c r="B13" s="29" t="s">
        <v>1707</v>
      </c>
      <c r="C13" s="38" t="s">
        <v>21</v>
      </c>
      <c r="D13" s="218" t="s">
        <v>278</v>
      </c>
      <c r="E13" s="27" t="s">
        <v>2047</v>
      </c>
      <c r="F13" s="254" t="s">
        <v>2048</v>
      </c>
      <c r="G13" s="82">
        <v>2079</v>
      </c>
      <c r="H13" s="82" t="s">
        <v>2049</v>
      </c>
      <c r="I13" s="82">
        <v>1150</v>
      </c>
      <c r="J13" s="39" t="s">
        <v>2050</v>
      </c>
      <c r="K13" s="29" t="s">
        <v>256</v>
      </c>
      <c r="L13" s="39" t="s">
        <v>894</v>
      </c>
      <c r="M13" s="39" t="s">
        <v>329</v>
      </c>
      <c r="N13" s="29" t="s">
        <v>25</v>
      </c>
      <c r="O13" s="29" t="s">
        <v>34</v>
      </c>
      <c r="P13" s="29" t="s">
        <v>2051</v>
      </c>
      <c r="Q13" s="29" t="s">
        <v>2052</v>
      </c>
      <c r="R13" s="29" t="s">
        <v>2053</v>
      </c>
      <c r="S13" s="29"/>
    </row>
    <row r="14" s="162" customFormat="1" ht="80" customHeight="1" spans="1:19">
      <c r="A14" s="27">
        <v>2</v>
      </c>
      <c r="B14" s="29" t="s">
        <v>2054</v>
      </c>
      <c r="C14" s="38" t="s">
        <v>21</v>
      </c>
      <c r="D14" s="218" t="s">
        <v>278</v>
      </c>
      <c r="E14" s="27" t="s">
        <v>2047</v>
      </c>
      <c r="F14" s="255" t="s">
        <v>2055</v>
      </c>
      <c r="G14" s="82">
        <v>600</v>
      </c>
      <c r="H14" s="82" t="s">
        <v>2056</v>
      </c>
      <c r="I14" s="82">
        <v>600</v>
      </c>
      <c r="J14" s="274" t="s">
        <v>2057</v>
      </c>
      <c r="K14" s="29" t="s">
        <v>257</v>
      </c>
      <c r="L14" s="39" t="s">
        <v>894</v>
      </c>
      <c r="M14" s="39" t="s">
        <v>329</v>
      </c>
      <c r="N14" s="29" t="s">
        <v>56</v>
      </c>
      <c r="O14" s="29" t="s">
        <v>25</v>
      </c>
      <c r="P14" s="29" t="s">
        <v>2058</v>
      </c>
      <c r="Q14" s="29" t="s">
        <v>2053</v>
      </c>
      <c r="R14" s="29" t="s">
        <v>2059</v>
      </c>
      <c r="S14" s="29"/>
    </row>
    <row r="15" s="1" customFormat="1" ht="30" customHeight="1" spans="1:19">
      <c r="A15" s="21" t="s">
        <v>512</v>
      </c>
      <c r="B15" s="22" t="str">
        <f>"交通路网类"&amp;SUBTOTAL(3,A15:A20)-2&amp;"个"</f>
        <v>交通路网类4个</v>
      </c>
      <c r="C15" s="23"/>
      <c r="D15" s="23"/>
      <c r="E15" s="24"/>
      <c r="F15" s="22"/>
      <c r="G15" s="24">
        <f>SUM(G16:G19)</f>
        <v>10300</v>
      </c>
      <c r="H15" s="252"/>
      <c r="I15" s="24">
        <f>SUM(I16:I19)</f>
        <v>6300</v>
      </c>
      <c r="J15" s="22"/>
      <c r="K15" s="23"/>
      <c r="L15" s="78"/>
      <c r="M15" s="78"/>
      <c r="N15" s="52"/>
      <c r="O15" s="52"/>
      <c r="P15" s="130"/>
      <c r="Q15" s="52"/>
      <c r="R15" s="52"/>
      <c r="S15" s="52"/>
    </row>
    <row r="16" s="1" customFormat="1" ht="80" customHeight="1" spans="1:19">
      <c r="A16" s="104">
        <v>1</v>
      </c>
      <c r="B16" s="29" t="s">
        <v>2060</v>
      </c>
      <c r="C16" s="27" t="s">
        <v>76</v>
      </c>
      <c r="D16" s="218" t="s">
        <v>278</v>
      </c>
      <c r="E16" s="233"/>
      <c r="F16" s="30" t="s">
        <v>2061</v>
      </c>
      <c r="G16" s="27">
        <v>8000</v>
      </c>
      <c r="H16" s="228" t="s">
        <v>2062</v>
      </c>
      <c r="I16" s="27">
        <v>4000</v>
      </c>
      <c r="J16" s="254" t="s">
        <v>2063</v>
      </c>
      <c r="K16" s="42" t="s">
        <v>257</v>
      </c>
      <c r="L16" s="57" t="s">
        <v>894</v>
      </c>
      <c r="M16" s="57" t="s">
        <v>329</v>
      </c>
      <c r="N16" s="76" t="s">
        <v>927</v>
      </c>
      <c r="O16" s="76" t="s">
        <v>25</v>
      </c>
      <c r="P16" s="76" t="s">
        <v>2064</v>
      </c>
      <c r="Q16" s="76" t="s">
        <v>2065</v>
      </c>
      <c r="R16" s="76" t="s">
        <v>2066</v>
      </c>
      <c r="S16" s="76"/>
    </row>
    <row r="17" s="3" customFormat="1" ht="80" customHeight="1" spans="1:19">
      <c r="A17" s="104">
        <v>2</v>
      </c>
      <c r="B17" s="29" t="s">
        <v>2067</v>
      </c>
      <c r="C17" s="38" t="s">
        <v>21</v>
      </c>
      <c r="D17" s="218" t="s">
        <v>278</v>
      </c>
      <c r="E17" s="233"/>
      <c r="F17" s="30" t="s">
        <v>2068</v>
      </c>
      <c r="G17" s="27">
        <v>500</v>
      </c>
      <c r="H17" s="228" t="s">
        <v>2062</v>
      </c>
      <c r="I17" s="27">
        <v>500</v>
      </c>
      <c r="J17" s="255" t="s">
        <v>2069</v>
      </c>
      <c r="K17" s="42" t="s">
        <v>257</v>
      </c>
      <c r="L17" s="57" t="s">
        <v>663</v>
      </c>
      <c r="M17" s="57" t="s">
        <v>2070</v>
      </c>
      <c r="N17" s="76" t="s">
        <v>56</v>
      </c>
      <c r="O17" s="76" t="s">
        <v>99</v>
      </c>
      <c r="P17" s="76" t="s">
        <v>2071</v>
      </c>
      <c r="Q17" s="76" t="s">
        <v>2072</v>
      </c>
      <c r="R17" s="76" t="s">
        <v>2073</v>
      </c>
      <c r="S17" s="76"/>
    </row>
    <row r="18" s="1" customFormat="1" ht="80" customHeight="1" spans="1:19">
      <c r="A18" s="104">
        <v>3</v>
      </c>
      <c r="B18" s="29" t="s">
        <v>2074</v>
      </c>
      <c r="C18" s="75" t="s">
        <v>21</v>
      </c>
      <c r="D18" s="218" t="s">
        <v>278</v>
      </c>
      <c r="E18" s="233"/>
      <c r="F18" s="39" t="s">
        <v>2075</v>
      </c>
      <c r="G18" s="29">
        <v>800</v>
      </c>
      <c r="H18" s="228" t="s">
        <v>2062</v>
      </c>
      <c r="I18" s="82">
        <v>800</v>
      </c>
      <c r="J18" s="255" t="s">
        <v>2076</v>
      </c>
      <c r="K18" s="42" t="s">
        <v>257</v>
      </c>
      <c r="L18" s="57" t="s">
        <v>663</v>
      </c>
      <c r="M18" s="57" t="s">
        <v>2077</v>
      </c>
      <c r="N18" s="76" t="s">
        <v>56</v>
      </c>
      <c r="O18" s="76" t="s">
        <v>49</v>
      </c>
      <c r="P18" s="76" t="s">
        <v>2078</v>
      </c>
      <c r="Q18" s="76" t="s">
        <v>2079</v>
      </c>
      <c r="R18" s="76" t="s">
        <v>2080</v>
      </c>
      <c r="S18" s="76"/>
    </row>
    <row r="19" s="1" customFormat="1" ht="80" customHeight="1" spans="1:19">
      <c r="A19" s="104">
        <v>4</v>
      </c>
      <c r="B19" s="29" t="s">
        <v>2081</v>
      </c>
      <c r="C19" s="38" t="s">
        <v>21</v>
      </c>
      <c r="D19" s="218" t="s">
        <v>278</v>
      </c>
      <c r="E19" s="27"/>
      <c r="F19" s="256" t="s">
        <v>2082</v>
      </c>
      <c r="G19" s="27">
        <v>1000</v>
      </c>
      <c r="H19" s="29" t="s">
        <v>2062</v>
      </c>
      <c r="I19" s="27">
        <v>1000</v>
      </c>
      <c r="J19" s="255" t="s">
        <v>2083</v>
      </c>
      <c r="K19" s="29" t="s">
        <v>257</v>
      </c>
      <c r="L19" s="39" t="s">
        <v>894</v>
      </c>
      <c r="M19" s="39" t="s">
        <v>2084</v>
      </c>
      <c r="N19" s="76" t="s">
        <v>56</v>
      </c>
      <c r="O19" s="76" t="s">
        <v>49</v>
      </c>
      <c r="P19" s="29" t="s">
        <v>2058</v>
      </c>
      <c r="Q19" s="29" t="s">
        <v>2085</v>
      </c>
      <c r="R19" s="281" t="s">
        <v>2066</v>
      </c>
      <c r="S19" s="247"/>
    </row>
    <row r="20" s="1" customFormat="1" ht="30" customHeight="1" spans="1:19">
      <c r="A20" s="21" t="s">
        <v>556</v>
      </c>
      <c r="B20" s="22" t="str">
        <f>"城建环保类"&amp;SUBTOTAL(3,A20:A23)-2&amp;"个"</f>
        <v>城建环保类2个</v>
      </c>
      <c r="C20" s="23"/>
      <c r="D20" s="23"/>
      <c r="E20" s="24"/>
      <c r="F20" s="22"/>
      <c r="G20" s="24">
        <f>SUM(G21:G22)</f>
        <v>11500</v>
      </c>
      <c r="H20" s="252"/>
      <c r="I20" s="24">
        <f>SUM(I21:I22)</f>
        <v>6800</v>
      </c>
      <c r="J20" s="22"/>
      <c r="K20" s="23"/>
      <c r="L20" s="78"/>
      <c r="M20" s="78"/>
      <c r="N20" s="52"/>
      <c r="O20" s="52"/>
      <c r="P20" s="130"/>
      <c r="Q20" s="52"/>
      <c r="R20" s="52"/>
      <c r="S20" s="52"/>
    </row>
    <row r="21" s="1" customFormat="1" ht="80" customHeight="1" spans="1:19">
      <c r="A21" s="257">
        <v>1</v>
      </c>
      <c r="B21" s="29" t="s">
        <v>2086</v>
      </c>
      <c r="C21" s="27" t="s">
        <v>76</v>
      </c>
      <c r="D21" s="218" t="s">
        <v>278</v>
      </c>
      <c r="E21" s="258"/>
      <c r="F21" s="39" t="s">
        <v>2087</v>
      </c>
      <c r="G21" s="32">
        <v>1500</v>
      </c>
      <c r="H21" s="44" t="s">
        <v>2088</v>
      </c>
      <c r="I21" s="32">
        <v>800</v>
      </c>
      <c r="J21" s="253" t="s">
        <v>2089</v>
      </c>
      <c r="K21" s="42" t="s">
        <v>256</v>
      </c>
      <c r="L21" s="57" t="s">
        <v>663</v>
      </c>
      <c r="M21" s="57" t="s">
        <v>2090</v>
      </c>
      <c r="N21" s="35" t="s">
        <v>25</v>
      </c>
      <c r="O21" s="34" t="s">
        <v>34</v>
      </c>
      <c r="P21" s="34" t="s">
        <v>2091</v>
      </c>
      <c r="Q21" s="34" t="s">
        <v>2092</v>
      </c>
      <c r="R21" s="29" t="s">
        <v>2093</v>
      </c>
      <c r="S21" s="29"/>
    </row>
    <row r="22" s="1" customFormat="1" ht="80" customHeight="1" spans="1:19">
      <c r="A22" s="257">
        <v>2</v>
      </c>
      <c r="B22" s="29" t="s">
        <v>660</v>
      </c>
      <c r="C22" s="27" t="s">
        <v>76</v>
      </c>
      <c r="D22" s="218" t="s">
        <v>278</v>
      </c>
      <c r="E22" s="27"/>
      <c r="F22" s="39" t="s">
        <v>661</v>
      </c>
      <c r="G22" s="32">
        <v>10000</v>
      </c>
      <c r="H22" s="27" t="s">
        <v>351</v>
      </c>
      <c r="I22" s="32">
        <v>6000</v>
      </c>
      <c r="J22" s="253" t="s">
        <v>662</v>
      </c>
      <c r="K22" s="247" t="s">
        <v>256</v>
      </c>
      <c r="L22" s="31" t="s">
        <v>663</v>
      </c>
      <c r="M22" s="31" t="s">
        <v>664</v>
      </c>
      <c r="N22" s="275"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52"/>
      <c r="I23" s="24">
        <f>SUM(I24:I27)</f>
        <v>2200</v>
      </c>
      <c r="J23" s="22"/>
      <c r="K23" s="23"/>
      <c r="L23" s="78"/>
      <c r="M23" s="78"/>
      <c r="N23" s="52"/>
      <c r="O23" s="52"/>
      <c r="P23" s="130"/>
      <c r="Q23" s="52"/>
      <c r="R23" s="52"/>
      <c r="S23" s="52"/>
    </row>
    <row r="24" s="1" customFormat="1" ht="80" customHeight="1" spans="1:19">
      <c r="A24" s="259">
        <v>1</v>
      </c>
      <c r="B24" s="260" t="s">
        <v>2094</v>
      </c>
      <c r="C24" s="261" t="s">
        <v>21</v>
      </c>
      <c r="D24" s="218" t="s">
        <v>278</v>
      </c>
      <c r="E24" s="58"/>
      <c r="F24" s="262" t="s">
        <v>2095</v>
      </c>
      <c r="G24" s="263">
        <v>600</v>
      </c>
      <c r="H24" s="264" t="s">
        <v>2062</v>
      </c>
      <c r="I24" s="263">
        <v>600</v>
      </c>
      <c r="J24" s="262" t="s">
        <v>2096</v>
      </c>
      <c r="K24" s="247" t="s">
        <v>257</v>
      </c>
      <c r="L24" s="31" t="s">
        <v>663</v>
      </c>
      <c r="M24" s="31" t="s">
        <v>2090</v>
      </c>
      <c r="N24" s="275" t="s">
        <v>56</v>
      </c>
      <c r="O24" s="276" t="s">
        <v>49</v>
      </c>
      <c r="P24" s="276" t="s">
        <v>2058</v>
      </c>
      <c r="Q24" s="276" t="s">
        <v>2097</v>
      </c>
      <c r="R24" s="45" t="s">
        <v>332</v>
      </c>
      <c r="S24" s="276"/>
    </row>
    <row r="25" s="1" customFormat="1" ht="80" customHeight="1" spans="1:19">
      <c r="A25" s="259">
        <v>2</v>
      </c>
      <c r="B25" s="260" t="s">
        <v>2098</v>
      </c>
      <c r="C25" s="261" t="s">
        <v>21</v>
      </c>
      <c r="D25" s="218" t="s">
        <v>278</v>
      </c>
      <c r="E25" s="58"/>
      <c r="F25" s="262" t="s">
        <v>2099</v>
      </c>
      <c r="G25" s="263">
        <v>300</v>
      </c>
      <c r="H25" s="264" t="s">
        <v>2062</v>
      </c>
      <c r="I25" s="263">
        <v>300</v>
      </c>
      <c r="J25" s="262" t="s">
        <v>2096</v>
      </c>
      <c r="K25" s="247" t="s">
        <v>257</v>
      </c>
      <c r="L25" s="31" t="s">
        <v>894</v>
      </c>
      <c r="M25" s="31" t="s">
        <v>2100</v>
      </c>
      <c r="N25" s="275" t="s">
        <v>56</v>
      </c>
      <c r="O25" s="276" t="s">
        <v>49</v>
      </c>
      <c r="P25" s="276" t="s">
        <v>2058</v>
      </c>
      <c r="Q25" s="276" t="s">
        <v>2101</v>
      </c>
      <c r="R25" s="45" t="s">
        <v>2102</v>
      </c>
      <c r="S25" s="276"/>
    </row>
    <row r="26" s="1" customFormat="1" ht="80" customHeight="1" spans="1:19">
      <c r="A26" s="259">
        <v>3</v>
      </c>
      <c r="B26" s="265" t="s">
        <v>2103</v>
      </c>
      <c r="C26" s="261" t="s">
        <v>21</v>
      </c>
      <c r="D26" s="218" t="s">
        <v>278</v>
      </c>
      <c r="E26" s="58"/>
      <c r="F26" s="262" t="s">
        <v>2104</v>
      </c>
      <c r="G26" s="263">
        <v>300</v>
      </c>
      <c r="H26" s="264" t="s">
        <v>2062</v>
      </c>
      <c r="I26" s="263">
        <v>300</v>
      </c>
      <c r="J26" s="262" t="s">
        <v>2096</v>
      </c>
      <c r="K26" s="247" t="s">
        <v>257</v>
      </c>
      <c r="L26" s="31" t="s">
        <v>894</v>
      </c>
      <c r="M26" s="31" t="s">
        <v>2100</v>
      </c>
      <c r="N26" s="275" t="s">
        <v>56</v>
      </c>
      <c r="O26" s="276" t="s">
        <v>49</v>
      </c>
      <c r="P26" s="276" t="s">
        <v>2058</v>
      </c>
      <c r="Q26" s="276" t="s">
        <v>2105</v>
      </c>
      <c r="R26" s="45" t="s">
        <v>676</v>
      </c>
      <c r="S26" s="276"/>
    </row>
    <row r="27" s="1" customFormat="1" ht="80" customHeight="1" spans="1:19">
      <c r="A27" s="259">
        <v>4</v>
      </c>
      <c r="B27" s="265" t="s">
        <v>2106</v>
      </c>
      <c r="C27" s="75" t="s">
        <v>21</v>
      </c>
      <c r="D27" s="218" t="s">
        <v>278</v>
      </c>
      <c r="E27" s="266"/>
      <c r="F27" s="262" t="s">
        <v>2107</v>
      </c>
      <c r="G27" s="82">
        <v>1000</v>
      </c>
      <c r="H27" s="44" t="s">
        <v>2062</v>
      </c>
      <c r="I27" s="82">
        <v>1000</v>
      </c>
      <c r="J27" s="274" t="s">
        <v>2108</v>
      </c>
      <c r="K27" s="247" t="s">
        <v>257</v>
      </c>
      <c r="L27" s="39" t="s">
        <v>894</v>
      </c>
      <c r="M27" s="39" t="s">
        <v>2109</v>
      </c>
      <c r="N27" s="275" t="s">
        <v>56</v>
      </c>
      <c r="O27" s="43" t="s">
        <v>49</v>
      </c>
      <c r="P27" s="276" t="s">
        <v>2058</v>
      </c>
      <c r="Q27" s="45" t="s">
        <v>2110</v>
      </c>
      <c r="R27" s="45" t="s">
        <v>2111</v>
      </c>
      <c r="S27" s="45"/>
    </row>
    <row r="28" s="1" customFormat="1" ht="30" customHeight="1" spans="1:19">
      <c r="A28" s="21" t="s">
        <v>731</v>
      </c>
      <c r="B28" s="22" t="str">
        <f>"商贸服务类"&amp;SUBTOTAL(3,A28:A31)-2&amp;"个"</f>
        <v>商贸服务类2个</v>
      </c>
      <c r="C28" s="23"/>
      <c r="D28" s="23"/>
      <c r="E28" s="23"/>
      <c r="F28" s="22"/>
      <c r="G28" s="24">
        <f>SUM(G29:G30)</f>
        <v>49000</v>
      </c>
      <c r="H28" s="252"/>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66"/>
      <c r="F29" s="267" t="s">
        <v>669</v>
      </c>
      <c r="G29" s="29">
        <v>45000</v>
      </c>
      <c r="H29" s="228" t="s">
        <v>670</v>
      </c>
      <c r="I29" s="27">
        <v>1000</v>
      </c>
      <c r="J29" s="213" t="s">
        <v>671</v>
      </c>
      <c r="K29" s="247" t="s">
        <v>256</v>
      </c>
      <c r="L29" s="31" t="s">
        <v>672</v>
      </c>
      <c r="M29" s="31" t="s">
        <v>673</v>
      </c>
      <c r="N29" s="76" t="s">
        <v>25</v>
      </c>
      <c r="O29" s="76" t="s">
        <v>25</v>
      </c>
      <c r="P29" s="76" t="s">
        <v>674</v>
      </c>
      <c r="Q29" s="76" t="s">
        <v>675</v>
      </c>
      <c r="R29" s="76" t="s">
        <v>2080</v>
      </c>
      <c r="S29" s="76"/>
    </row>
    <row r="30" s="1" customFormat="1" ht="132" customHeight="1" spans="1:19">
      <c r="A30" s="257">
        <v>2</v>
      </c>
      <c r="B30" s="29" t="s">
        <v>2112</v>
      </c>
      <c r="C30" s="29" t="s">
        <v>76</v>
      </c>
      <c r="D30" s="218" t="s">
        <v>278</v>
      </c>
      <c r="E30" s="27"/>
      <c r="F30" s="39" t="s">
        <v>2113</v>
      </c>
      <c r="G30" s="29">
        <v>4000</v>
      </c>
      <c r="H30" s="29" t="s">
        <v>2114</v>
      </c>
      <c r="I30" s="116">
        <v>1000</v>
      </c>
      <c r="J30" s="277" t="s">
        <v>2115</v>
      </c>
      <c r="K30" s="247" t="s">
        <v>256</v>
      </c>
      <c r="L30" s="31" t="s">
        <v>337</v>
      </c>
      <c r="M30" s="31" t="s">
        <v>2109</v>
      </c>
      <c r="N30" s="45" t="s">
        <v>25</v>
      </c>
      <c r="O30" s="278" t="s">
        <v>25</v>
      </c>
      <c r="P30" s="278" t="s">
        <v>2116</v>
      </c>
      <c r="Q30" s="278" t="s">
        <v>2117</v>
      </c>
      <c r="R30" s="76" t="s">
        <v>667</v>
      </c>
      <c r="S30" s="228"/>
    </row>
    <row r="31" s="113" customFormat="1" ht="30" customHeight="1" spans="1:19">
      <c r="A31" s="52" t="s">
        <v>141</v>
      </c>
      <c r="B31" s="22" t="str">
        <f>"预备项目"&amp;SUBTOTAL(3,A31:A47)-7&amp;"个"</f>
        <v>预备项目10个</v>
      </c>
      <c r="C31" s="23"/>
      <c r="D31" s="23"/>
      <c r="E31" s="54"/>
      <c r="F31" s="22"/>
      <c r="G31" s="83">
        <f>SUM(G32,G34,G37,G41,G43)</f>
        <v>24400</v>
      </c>
      <c r="H31" s="268"/>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52"/>
      <c r="I32" s="24">
        <f>SUM(I33:I33)</f>
        <v>1500</v>
      </c>
      <c r="J32" s="22"/>
      <c r="K32" s="23"/>
      <c r="L32" s="78"/>
      <c r="M32" s="78"/>
      <c r="N32" s="52"/>
      <c r="O32" s="52"/>
      <c r="P32" s="130"/>
      <c r="Q32" s="52"/>
      <c r="R32" s="52"/>
      <c r="S32" s="52"/>
    </row>
    <row r="33" s="1" customFormat="1" ht="80" customHeight="1" spans="1:19">
      <c r="A33" s="104">
        <v>1</v>
      </c>
      <c r="B33" s="29" t="s">
        <v>2118</v>
      </c>
      <c r="C33" s="75" t="s">
        <v>21</v>
      </c>
      <c r="D33" s="218" t="s">
        <v>2119</v>
      </c>
      <c r="E33" s="58"/>
      <c r="F33" s="39" t="s">
        <v>2120</v>
      </c>
      <c r="G33" s="269">
        <v>5000</v>
      </c>
      <c r="H33" s="114" t="s">
        <v>2121</v>
      </c>
      <c r="I33" s="27">
        <v>1500</v>
      </c>
      <c r="J33" s="31" t="s">
        <v>2122</v>
      </c>
      <c r="K33" s="45" t="s">
        <v>257</v>
      </c>
      <c r="L33" s="46" t="s">
        <v>337</v>
      </c>
      <c r="M33" s="46" t="s">
        <v>2123</v>
      </c>
      <c r="N33" s="119" t="s">
        <v>49</v>
      </c>
      <c r="O33" s="119" t="s">
        <v>25</v>
      </c>
      <c r="P33" s="279" t="s">
        <v>2124</v>
      </c>
      <c r="Q33" s="119" t="s">
        <v>2125</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52"/>
      <c r="I34" s="24">
        <f>SUM(I35:I36)</f>
        <v>1100</v>
      </c>
      <c r="J34" s="22"/>
      <c r="K34" s="23"/>
      <c r="L34" s="78"/>
      <c r="M34" s="78"/>
      <c r="N34" s="52"/>
      <c r="O34" s="52"/>
      <c r="P34" s="130"/>
      <c r="Q34" s="52"/>
      <c r="R34" s="52"/>
      <c r="S34" s="52"/>
      <c r="V34" s="156" t="s">
        <v>1239</v>
      </c>
    </row>
    <row r="35" s="1" customFormat="1" ht="80" customHeight="1" spans="1:19">
      <c r="A35" s="106">
        <v>1</v>
      </c>
      <c r="B35" s="29" t="s">
        <v>2126</v>
      </c>
      <c r="C35" s="55" t="s">
        <v>21</v>
      </c>
      <c r="D35" s="218" t="s">
        <v>2119</v>
      </c>
      <c r="E35" s="27"/>
      <c r="F35" s="29" t="s">
        <v>2127</v>
      </c>
      <c r="G35" s="47">
        <v>1000</v>
      </c>
      <c r="H35" s="82" t="s">
        <v>2128</v>
      </c>
      <c r="I35" s="47">
        <v>300</v>
      </c>
      <c r="J35" s="280" t="s">
        <v>2129</v>
      </c>
      <c r="K35" s="29" t="s">
        <v>257</v>
      </c>
      <c r="L35" s="39" t="s">
        <v>894</v>
      </c>
      <c r="M35" s="39" t="s">
        <v>2130</v>
      </c>
      <c r="N35" s="29" t="s">
        <v>99</v>
      </c>
      <c r="O35" s="29" t="s">
        <v>25</v>
      </c>
      <c r="P35" s="29" t="s">
        <v>2058</v>
      </c>
      <c r="Q35" s="29" t="s">
        <v>2131</v>
      </c>
      <c r="R35" s="29" t="s">
        <v>2132</v>
      </c>
      <c r="S35" s="29"/>
    </row>
    <row r="36" s="178" customFormat="1" ht="80" customHeight="1" spans="1:260">
      <c r="A36" s="106">
        <v>2</v>
      </c>
      <c r="B36" s="42" t="s">
        <v>2133</v>
      </c>
      <c r="C36" s="27" t="s">
        <v>76</v>
      </c>
      <c r="D36" s="218" t="s">
        <v>2119</v>
      </c>
      <c r="E36" s="27"/>
      <c r="F36" s="132" t="s">
        <v>2134</v>
      </c>
      <c r="G36" s="27">
        <v>5000</v>
      </c>
      <c r="H36" s="82" t="s">
        <v>2135</v>
      </c>
      <c r="I36" s="47">
        <v>800</v>
      </c>
      <c r="J36" s="31" t="s">
        <v>2136</v>
      </c>
      <c r="K36" s="29" t="s">
        <v>257</v>
      </c>
      <c r="L36" s="39" t="s">
        <v>672</v>
      </c>
      <c r="M36" s="39" t="s">
        <v>2137</v>
      </c>
      <c r="N36" s="29" t="s">
        <v>49</v>
      </c>
      <c r="O36" s="29" t="s">
        <v>25</v>
      </c>
      <c r="P36" s="29" t="s">
        <v>2138</v>
      </c>
      <c r="Q36" s="29" t="s">
        <v>2139</v>
      </c>
      <c r="R36" s="29" t="s">
        <v>2140</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52"/>
      <c r="I37" s="24">
        <f>SUM(I38:I40)</f>
        <v>2800</v>
      </c>
      <c r="J37" s="22"/>
      <c r="K37" s="23"/>
      <c r="L37" s="78"/>
      <c r="M37" s="78"/>
      <c r="N37" s="52"/>
      <c r="O37" s="52"/>
      <c r="P37" s="130"/>
      <c r="Q37" s="52"/>
      <c r="R37" s="52"/>
      <c r="S37" s="52"/>
    </row>
    <row r="38" s="1" customFormat="1" ht="80" customHeight="1" spans="1:19">
      <c r="A38" s="104">
        <v>1</v>
      </c>
      <c r="B38" s="29" t="s">
        <v>2141</v>
      </c>
      <c r="C38" s="38" t="s">
        <v>21</v>
      </c>
      <c r="D38" s="218" t="s">
        <v>2119</v>
      </c>
      <c r="E38" s="27"/>
      <c r="F38" s="256" t="s">
        <v>2142</v>
      </c>
      <c r="G38" s="27">
        <v>800</v>
      </c>
      <c r="H38" s="32" t="s">
        <v>2143</v>
      </c>
      <c r="I38" s="27">
        <v>500</v>
      </c>
      <c r="J38" s="255" t="s">
        <v>2144</v>
      </c>
      <c r="K38" s="29" t="s">
        <v>257</v>
      </c>
      <c r="L38" s="39" t="s">
        <v>663</v>
      </c>
      <c r="M38" s="39" t="s">
        <v>2130</v>
      </c>
      <c r="N38" s="29" t="s">
        <v>157</v>
      </c>
      <c r="O38" s="218" t="s">
        <v>25</v>
      </c>
      <c r="P38" s="218" t="s">
        <v>2058</v>
      </c>
      <c r="Q38" s="218" t="s">
        <v>2085</v>
      </c>
      <c r="R38" s="218" t="s">
        <v>2066</v>
      </c>
      <c r="S38" s="283"/>
    </row>
    <row r="39" s="1" customFormat="1" ht="80" customHeight="1" spans="1:19">
      <c r="A39" s="104">
        <v>2</v>
      </c>
      <c r="B39" s="29" t="s">
        <v>2145</v>
      </c>
      <c r="C39" s="38" t="s">
        <v>21</v>
      </c>
      <c r="D39" s="218" t="s">
        <v>2119</v>
      </c>
      <c r="E39" s="27"/>
      <c r="F39" s="256" t="s">
        <v>2146</v>
      </c>
      <c r="G39" s="27">
        <v>3000</v>
      </c>
      <c r="H39" s="32" t="s">
        <v>2143</v>
      </c>
      <c r="I39" s="27">
        <v>800</v>
      </c>
      <c r="J39" s="255" t="s">
        <v>2147</v>
      </c>
      <c r="K39" s="29" t="s">
        <v>257</v>
      </c>
      <c r="L39" s="39" t="s">
        <v>894</v>
      </c>
      <c r="M39" s="39" t="s">
        <v>2130</v>
      </c>
      <c r="N39" s="29" t="s">
        <v>72</v>
      </c>
      <c r="O39" s="29" t="s">
        <v>25</v>
      </c>
      <c r="P39" s="29" t="s">
        <v>2058</v>
      </c>
      <c r="Q39" s="29" t="s">
        <v>2085</v>
      </c>
      <c r="R39" s="29" t="s">
        <v>2066</v>
      </c>
      <c r="S39" s="29"/>
    </row>
    <row r="40" s="1" customFormat="1" ht="80" customHeight="1" spans="1:22">
      <c r="A40" s="104">
        <v>3</v>
      </c>
      <c r="B40" s="29" t="s">
        <v>2148</v>
      </c>
      <c r="C40" s="38" t="s">
        <v>21</v>
      </c>
      <c r="D40" s="218" t="s">
        <v>2119</v>
      </c>
      <c r="E40" s="27"/>
      <c r="F40" s="256" t="s">
        <v>2149</v>
      </c>
      <c r="G40" s="27">
        <v>1800</v>
      </c>
      <c r="H40" s="32" t="s">
        <v>2143</v>
      </c>
      <c r="I40" s="27">
        <v>1500</v>
      </c>
      <c r="J40" s="255" t="s">
        <v>2150</v>
      </c>
      <c r="K40" s="29" t="s">
        <v>257</v>
      </c>
      <c r="L40" s="39" t="s">
        <v>663</v>
      </c>
      <c r="M40" s="39" t="s">
        <v>2130</v>
      </c>
      <c r="N40" s="29" t="s">
        <v>157</v>
      </c>
      <c r="O40" s="29" t="s">
        <v>25</v>
      </c>
      <c r="P40" s="29" t="s">
        <v>2058</v>
      </c>
      <c r="Q40" s="29" t="s">
        <v>2085</v>
      </c>
      <c r="R40" s="29" t="s">
        <v>2066</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52"/>
      <c r="I41" s="24">
        <f>SUM(I42:I42)</f>
        <v>1000</v>
      </c>
      <c r="J41" s="22"/>
      <c r="K41" s="23"/>
      <c r="L41" s="78"/>
      <c r="M41" s="78"/>
      <c r="N41" s="52"/>
      <c r="O41" s="52"/>
      <c r="P41" s="130"/>
      <c r="Q41" s="52"/>
      <c r="R41" s="52"/>
      <c r="S41" s="52"/>
      <c r="T41" s="7"/>
      <c r="U41" s="7"/>
      <c r="V41" s="7"/>
    </row>
    <row r="42" s="1" customFormat="1" ht="80" customHeight="1" spans="1:19">
      <c r="A42" s="99">
        <v>1</v>
      </c>
      <c r="B42" s="270" t="s">
        <v>2151</v>
      </c>
      <c r="C42" s="271" t="s">
        <v>21</v>
      </c>
      <c r="D42" s="218" t="s">
        <v>278</v>
      </c>
      <c r="E42" s="258"/>
      <c r="F42" s="256" t="s">
        <v>2152</v>
      </c>
      <c r="G42" s="29">
        <v>3000</v>
      </c>
      <c r="H42" s="264" t="s">
        <v>2153</v>
      </c>
      <c r="I42" s="29">
        <v>1000</v>
      </c>
      <c r="J42" s="256" t="s">
        <v>2154</v>
      </c>
      <c r="K42" s="29" t="s">
        <v>257</v>
      </c>
      <c r="L42" s="39" t="s">
        <v>2155</v>
      </c>
      <c r="M42" s="39" t="s">
        <v>2130</v>
      </c>
      <c r="N42" s="76" t="s">
        <v>72</v>
      </c>
      <c r="O42" s="276" t="s">
        <v>25</v>
      </c>
      <c r="P42" s="276" t="s">
        <v>2156</v>
      </c>
      <c r="Q42" s="276" t="s">
        <v>2097</v>
      </c>
      <c r="R42" s="45" t="s">
        <v>2093</v>
      </c>
      <c r="S42" s="276"/>
    </row>
    <row r="43" s="1" customFormat="1" ht="30" customHeight="1" spans="1:19">
      <c r="A43" s="21" t="s">
        <v>696</v>
      </c>
      <c r="B43" s="22" t="str">
        <f>"社会事业类"&amp;SUBTOTAL(3,A43:A46)-1&amp;"个"</f>
        <v>社会事业类3个</v>
      </c>
      <c r="C43" s="23"/>
      <c r="D43" s="23"/>
      <c r="E43" s="23"/>
      <c r="F43" s="22"/>
      <c r="G43" s="24">
        <f>SUM(G44:G46)</f>
        <v>4800</v>
      </c>
      <c r="H43" s="252"/>
      <c r="I43" s="24">
        <f>SUM(I44:I46)</f>
        <v>1500</v>
      </c>
      <c r="J43" s="22"/>
      <c r="K43" s="23"/>
      <c r="L43" s="78"/>
      <c r="M43" s="78"/>
      <c r="N43" s="52"/>
      <c r="O43" s="52"/>
      <c r="P43" s="130"/>
      <c r="Q43" s="52"/>
      <c r="R43" s="52"/>
      <c r="S43" s="52"/>
    </row>
    <row r="44" s="1" customFormat="1" ht="80" customHeight="1" spans="1:19">
      <c r="A44" s="99">
        <v>1</v>
      </c>
      <c r="B44" s="29" t="s">
        <v>2157</v>
      </c>
      <c r="C44" s="270" t="s">
        <v>76</v>
      </c>
      <c r="D44" s="218" t="s">
        <v>278</v>
      </c>
      <c r="E44" s="27"/>
      <c r="F44" s="256" t="s">
        <v>2158</v>
      </c>
      <c r="G44" s="29">
        <v>2000</v>
      </c>
      <c r="H44" s="44" t="s">
        <v>2159</v>
      </c>
      <c r="I44" s="29">
        <v>500</v>
      </c>
      <c r="J44" s="256" t="s">
        <v>2160</v>
      </c>
      <c r="K44" s="29" t="s">
        <v>257</v>
      </c>
      <c r="L44" s="39" t="s">
        <v>663</v>
      </c>
      <c r="M44" s="39" t="s">
        <v>2161</v>
      </c>
      <c r="N44" s="76" t="s">
        <v>72</v>
      </c>
      <c r="O44" s="76" t="s">
        <v>25</v>
      </c>
      <c r="P44" s="76" t="s">
        <v>2156</v>
      </c>
      <c r="Q44" s="76" t="s">
        <v>2162</v>
      </c>
      <c r="R44" s="45" t="s">
        <v>2102</v>
      </c>
      <c r="S44" s="76"/>
    </row>
    <row r="45" s="1" customFormat="1" ht="80" customHeight="1" spans="1:19">
      <c r="A45" s="99">
        <v>2</v>
      </c>
      <c r="B45" s="29" t="s">
        <v>2163</v>
      </c>
      <c r="C45" s="271" t="s">
        <v>21</v>
      </c>
      <c r="D45" s="218" t="s">
        <v>278</v>
      </c>
      <c r="E45" s="58"/>
      <c r="F45" s="256" t="s">
        <v>2164</v>
      </c>
      <c r="G45" s="29">
        <v>800</v>
      </c>
      <c r="H45" s="264" t="s">
        <v>2159</v>
      </c>
      <c r="I45" s="29">
        <v>200</v>
      </c>
      <c r="J45" s="256" t="s">
        <v>2147</v>
      </c>
      <c r="K45" s="247" t="s">
        <v>257</v>
      </c>
      <c r="L45" s="31" t="s">
        <v>663</v>
      </c>
      <c r="M45" s="31" t="s">
        <v>2165</v>
      </c>
      <c r="N45" s="76" t="s">
        <v>49</v>
      </c>
      <c r="O45" s="76" t="s">
        <v>25</v>
      </c>
      <c r="P45" s="76" t="s">
        <v>2166</v>
      </c>
      <c r="Q45" s="76" t="s">
        <v>2167</v>
      </c>
      <c r="R45" s="45" t="s">
        <v>2168</v>
      </c>
      <c r="S45" s="76"/>
    </row>
    <row r="46" s="1" customFormat="1" ht="80" customHeight="1" spans="1:22">
      <c r="A46" s="99">
        <v>3</v>
      </c>
      <c r="B46" s="29" t="s">
        <v>2169</v>
      </c>
      <c r="C46" s="75" t="s">
        <v>21</v>
      </c>
      <c r="D46" s="218" t="s">
        <v>278</v>
      </c>
      <c r="E46" s="58"/>
      <c r="F46" s="30" t="s">
        <v>2170</v>
      </c>
      <c r="G46" s="29">
        <v>2000</v>
      </c>
      <c r="H46" s="264" t="s">
        <v>2159</v>
      </c>
      <c r="I46" s="29">
        <v>800</v>
      </c>
      <c r="J46" s="256" t="s">
        <v>2147</v>
      </c>
      <c r="K46" s="247" t="s">
        <v>257</v>
      </c>
      <c r="L46" s="31" t="s">
        <v>2171</v>
      </c>
      <c r="M46" s="31" t="s">
        <v>2109</v>
      </c>
      <c r="N46" s="275" t="s">
        <v>72</v>
      </c>
      <c r="O46" s="276" t="s">
        <v>25</v>
      </c>
      <c r="P46" s="276" t="s">
        <v>2172</v>
      </c>
      <c r="Q46" s="276" t="s">
        <v>2097</v>
      </c>
      <c r="R46" s="45" t="s">
        <v>340</v>
      </c>
      <c r="S46" s="276"/>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72"/>
      <c r="I47" s="21"/>
      <c r="J47" s="22"/>
      <c r="K47" s="23"/>
      <c r="L47" s="78"/>
      <c r="M47" s="78"/>
      <c r="N47" s="52"/>
      <c r="O47" s="52"/>
      <c r="P47" s="130"/>
      <c r="Q47" s="52"/>
      <c r="R47" s="52"/>
      <c r="S47" s="52"/>
      <c r="T47" s="8"/>
      <c r="U47" s="8"/>
      <c r="V47" s="8" t="s">
        <v>1239</v>
      </c>
    </row>
    <row r="48" s="8" customFormat="1" ht="30" customHeight="1" spans="1:22">
      <c r="A48" s="21" t="s">
        <v>296</v>
      </c>
      <c r="B48" s="22" t="str">
        <f>"工业科技类"&amp;SUBTOTAL(3,A48:A51)-2&amp;"个"</f>
        <v>工业科技类2个</v>
      </c>
      <c r="C48" s="23"/>
      <c r="D48" s="23"/>
      <c r="E48" s="23"/>
      <c r="F48" s="22"/>
      <c r="G48" s="24">
        <f>SUM(G49:G50)</f>
        <v>6000</v>
      </c>
      <c r="H48" s="252"/>
      <c r="I48" s="24"/>
      <c r="J48" s="22"/>
      <c r="K48" s="23"/>
      <c r="L48" s="78"/>
      <c r="M48" s="78"/>
      <c r="N48" s="52"/>
      <c r="O48" s="52"/>
      <c r="P48" s="130"/>
      <c r="Q48" s="52"/>
      <c r="R48" s="52"/>
      <c r="S48" s="52"/>
      <c r="V48" s="8" t="s">
        <v>1239</v>
      </c>
    </row>
    <row r="49" s="1" customFormat="1" ht="80" customHeight="1" spans="1:19">
      <c r="A49" s="104">
        <v>1</v>
      </c>
      <c r="B49" s="42" t="s">
        <v>2173</v>
      </c>
      <c r="C49" s="29" t="s">
        <v>76</v>
      </c>
      <c r="D49" s="218" t="s">
        <v>2119</v>
      </c>
      <c r="E49" s="58"/>
      <c r="F49" s="39" t="s">
        <v>2174</v>
      </c>
      <c r="G49" s="269">
        <v>1000</v>
      </c>
      <c r="H49" s="44" t="s">
        <v>2175</v>
      </c>
      <c r="I49" s="45"/>
      <c r="J49" s="31" t="s">
        <v>2176</v>
      </c>
      <c r="K49" s="45" t="s">
        <v>477</v>
      </c>
      <c r="L49" s="46" t="s">
        <v>2177</v>
      </c>
      <c r="M49" s="46" t="s">
        <v>2178</v>
      </c>
      <c r="N49" s="45"/>
      <c r="O49" s="149"/>
      <c r="P49" s="149" t="s">
        <v>2058</v>
      </c>
      <c r="Q49" s="149" t="s">
        <v>340</v>
      </c>
      <c r="R49" s="45" t="s">
        <v>2179</v>
      </c>
      <c r="S49" s="45"/>
    </row>
    <row r="50" s="1" customFormat="1" ht="80" customHeight="1" spans="1:22">
      <c r="A50" s="104">
        <v>2</v>
      </c>
      <c r="B50" s="265" t="s">
        <v>2180</v>
      </c>
      <c r="C50" s="261" t="s">
        <v>21</v>
      </c>
      <c r="D50" s="218" t="s">
        <v>2119</v>
      </c>
      <c r="E50" s="273"/>
      <c r="F50" s="57" t="s">
        <v>2181</v>
      </c>
      <c r="G50" s="269">
        <v>5000</v>
      </c>
      <c r="H50" s="32" t="s">
        <v>2182</v>
      </c>
      <c r="I50" s="47"/>
      <c r="J50" s="31" t="s">
        <v>2183</v>
      </c>
      <c r="K50" s="45" t="s">
        <v>477</v>
      </c>
      <c r="L50" s="51" t="s">
        <v>2184</v>
      </c>
      <c r="M50" s="51" t="s">
        <v>2185</v>
      </c>
      <c r="N50" s="47"/>
      <c r="O50" s="77"/>
      <c r="P50" s="51" t="s">
        <v>2186</v>
      </c>
      <c r="Q50" s="77" t="s">
        <v>2072</v>
      </c>
      <c r="R50" s="47" t="s">
        <v>2073</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52"/>
      <c r="I51" s="24"/>
      <c r="J51" s="22"/>
      <c r="K51" s="23"/>
      <c r="L51" s="78"/>
      <c r="M51" s="78"/>
      <c r="N51" s="52"/>
      <c r="O51" s="52"/>
      <c r="P51" s="22"/>
      <c r="Q51" s="52"/>
      <c r="R51" s="52"/>
      <c r="S51" s="52"/>
    </row>
    <row r="52" s="1" customFormat="1" ht="80" customHeight="1" spans="1:19">
      <c r="A52" s="104">
        <v>1</v>
      </c>
      <c r="B52" s="42" t="s">
        <v>2187</v>
      </c>
      <c r="C52" s="27" t="s">
        <v>76</v>
      </c>
      <c r="D52" s="218" t="s">
        <v>2119</v>
      </c>
      <c r="E52" s="27"/>
      <c r="F52" s="30" t="s">
        <v>2188</v>
      </c>
      <c r="G52" s="27">
        <v>8000</v>
      </c>
      <c r="H52" s="43" t="s">
        <v>2182</v>
      </c>
      <c r="I52" s="43"/>
      <c r="J52" s="31" t="s">
        <v>2189</v>
      </c>
      <c r="K52" s="45" t="s">
        <v>477</v>
      </c>
      <c r="L52" s="39" t="s">
        <v>2155</v>
      </c>
      <c r="M52" s="39" t="s">
        <v>2109</v>
      </c>
      <c r="N52" s="43"/>
      <c r="O52" s="43"/>
      <c r="P52" s="39" t="s">
        <v>2190</v>
      </c>
      <c r="Q52" s="43" t="s">
        <v>2191</v>
      </c>
      <c r="R52" s="29" t="s">
        <v>2102</v>
      </c>
      <c r="S52" s="29"/>
    </row>
    <row r="53" s="81" customFormat="1" ht="80" customHeight="1" spans="1:19">
      <c r="A53" s="104">
        <v>2</v>
      </c>
      <c r="B53" s="42" t="s">
        <v>2192</v>
      </c>
      <c r="C53" s="27" t="s">
        <v>76</v>
      </c>
      <c r="D53" s="218" t="s">
        <v>2119</v>
      </c>
      <c r="E53" s="27"/>
      <c r="F53" s="30" t="s">
        <v>2193</v>
      </c>
      <c r="G53" s="27">
        <v>1500</v>
      </c>
      <c r="H53" s="43" t="s">
        <v>2182</v>
      </c>
      <c r="I53" s="43"/>
      <c r="J53" s="31" t="s">
        <v>2194</v>
      </c>
      <c r="K53" s="45" t="s">
        <v>477</v>
      </c>
      <c r="L53" s="39" t="s">
        <v>894</v>
      </c>
      <c r="M53" s="39" t="s">
        <v>2165</v>
      </c>
      <c r="N53" s="43"/>
      <c r="O53" s="43"/>
      <c r="P53" s="39" t="s">
        <v>2195</v>
      </c>
      <c r="Q53" s="43" t="s">
        <v>2196</v>
      </c>
      <c r="R53" s="29" t="s">
        <v>2179</v>
      </c>
      <c r="S53" s="29"/>
    </row>
    <row r="54" s="156" customFormat="1" ht="80" customHeight="1" spans="1:22">
      <c r="A54" s="104">
        <v>3</v>
      </c>
      <c r="B54" s="42" t="s">
        <v>2197</v>
      </c>
      <c r="C54" s="38" t="s">
        <v>21</v>
      </c>
      <c r="D54" s="218" t="s">
        <v>2119</v>
      </c>
      <c r="E54" s="27"/>
      <c r="F54" s="30" t="s">
        <v>2198</v>
      </c>
      <c r="G54" s="27">
        <v>2000</v>
      </c>
      <c r="H54" s="43" t="s">
        <v>2182</v>
      </c>
      <c r="I54" s="43"/>
      <c r="J54" s="31" t="s">
        <v>2194</v>
      </c>
      <c r="K54" s="45" t="s">
        <v>477</v>
      </c>
      <c r="L54" s="39" t="s">
        <v>894</v>
      </c>
      <c r="M54" s="39" t="s">
        <v>2165</v>
      </c>
      <c r="N54" s="43"/>
      <c r="O54" s="43"/>
      <c r="P54" s="39" t="s">
        <v>2199</v>
      </c>
      <c r="Q54" s="43" t="s">
        <v>2200</v>
      </c>
      <c r="R54" s="29" t="s">
        <v>2201</v>
      </c>
      <c r="S54" s="29"/>
      <c r="V54" s="156" t="s">
        <v>1239</v>
      </c>
    </row>
    <row r="55" s="158" customFormat="1" ht="80" customHeight="1" spans="1:22">
      <c r="A55" s="104">
        <v>4</v>
      </c>
      <c r="B55" s="42" t="s">
        <v>2202</v>
      </c>
      <c r="C55" s="38" t="s">
        <v>21</v>
      </c>
      <c r="D55" s="218" t="s">
        <v>2119</v>
      </c>
      <c r="E55" s="27"/>
      <c r="F55" s="30" t="s">
        <v>2203</v>
      </c>
      <c r="G55" s="27">
        <v>1000</v>
      </c>
      <c r="H55" s="43" t="s">
        <v>2182</v>
      </c>
      <c r="I55" s="43"/>
      <c r="J55" s="31" t="s">
        <v>2194</v>
      </c>
      <c r="K55" s="45" t="s">
        <v>477</v>
      </c>
      <c r="L55" s="39" t="s">
        <v>894</v>
      </c>
      <c r="M55" s="39" t="s">
        <v>2109</v>
      </c>
      <c r="N55" s="43"/>
      <c r="O55" s="43"/>
      <c r="P55" s="39" t="s">
        <v>2172</v>
      </c>
      <c r="Q55" s="43" t="s">
        <v>2131</v>
      </c>
      <c r="R55" s="29" t="s">
        <v>2059</v>
      </c>
      <c r="S55" s="29"/>
      <c r="T55" s="156"/>
      <c r="U55" s="156"/>
      <c r="V55" s="156" t="s">
        <v>1239</v>
      </c>
    </row>
    <row r="56" s="1" customFormat="1" ht="80" customHeight="1" spans="1:19">
      <c r="A56" s="104">
        <v>5</v>
      </c>
      <c r="B56" s="42" t="s">
        <v>2204</v>
      </c>
      <c r="C56" s="38" t="s">
        <v>21</v>
      </c>
      <c r="D56" s="218" t="s">
        <v>2119</v>
      </c>
      <c r="E56" s="27"/>
      <c r="F56" s="30" t="s">
        <v>2205</v>
      </c>
      <c r="G56" s="27">
        <v>3000</v>
      </c>
      <c r="H56" s="43" t="s">
        <v>2182</v>
      </c>
      <c r="I56" s="82"/>
      <c r="J56" s="31" t="s">
        <v>2189</v>
      </c>
      <c r="K56" s="45" t="s">
        <v>477</v>
      </c>
      <c r="L56" s="39" t="s">
        <v>672</v>
      </c>
      <c r="M56" s="39" t="s">
        <v>2206</v>
      </c>
      <c r="N56" s="29"/>
      <c r="O56" s="29"/>
      <c r="P56" s="39" t="s">
        <v>2207</v>
      </c>
      <c r="Q56" s="29" t="s">
        <v>2092</v>
      </c>
      <c r="R56" s="29" t="s">
        <v>2093</v>
      </c>
      <c r="S56" s="29"/>
    </row>
    <row r="57" s="1" customFormat="1" ht="80" customHeight="1" spans="1:19">
      <c r="A57" s="104">
        <v>6</v>
      </c>
      <c r="B57" s="42" t="s">
        <v>2208</v>
      </c>
      <c r="C57" s="27" t="s">
        <v>76</v>
      </c>
      <c r="D57" s="218" t="s">
        <v>2119</v>
      </c>
      <c r="E57" s="27"/>
      <c r="F57" s="39" t="s">
        <v>2209</v>
      </c>
      <c r="G57" s="58">
        <v>15000</v>
      </c>
      <c r="H57" s="43" t="s">
        <v>2182</v>
      </c>
      <c r="I57" s="82"/>
      <c r="J57" s="277" t="s">
        <v>2210</v>
      </c>
      <c r="K57" s="45" t="s">
        <v>477</v>
      </c>
      <c r="L57" s="39" t="s">
        <v>337</v>
      </c>
      <c r="M57" s="39" t="s">
        <v>2211</v>
      </c>
      <c r="N57" s="29"/>
      <c r="O57" s="29"/>
      <c r="P57" s="39" t="s">
        <v>2212</v>
      </c>
      <c r="Q57" s="29" t="s">
        <v>2213</v>
      </c>
      <c r="R57" s="29" t="s">
        <v>2179</v>
      </c>
      <c r="S57" s="29"/>
    </row>
    <row r="58" s="1" customFormat="1" ht="30" customHeight="1" spans="1:19">
      <c r="A58" s="21" t="s">
        <v>512</v>
      </c>
      <c r="B58" s="22" t="str">
        <f>"交通路网类"&amp;SUBTOTAL(3,A58:A62)-2&amp;"个"</f>
        <v>交通路网类3个</v>
      </c>
      <c r="C58" s="23"/>
      <c r="D58" s="23"/>
      <c r="E58" s="23"/>
      <c r="F58" s="22"/>
      <c r="G58" s="24">
        <f>SUM(G59:G61)</f>
        <v>36000</v>
      </c>
      <c r="H58" s="252"/>
      <c r="I58" s="24"/>
      <c r="J58" s="22"/>
      <c r="K58" s="23"/>
      <c r="L58" s="78"/>
      <c r="M58" s="78"/>
      <c r="N58" s="52"/>
      <c r="O58" s="52"/>
      <c r="P58" s="130"/>
      <c r="Q58" s="52"/>
      <c r="R58" s="52"/>
      <c r="S58" s="52"/>
    </row>
    <row r="59" s="1" customFormat="1" ht="80" customHeight="1" spans="1:19">
      <c r="A59" s="99">
        <v>1</v>
      </c>
      <c r="B59" s="29" t="s">
        <v>2214</v>
      </c>
      <c r="C59" s="38" t="s">
        <v>21</v>
      </c>
      <c r="D59" s="218" t="s">
        <v>2119</v>
      </c>
      <c r="E59" s="27"/>
      <c r="F59" s="30" t="s">
        <v>2215</v>
      </c>
      <c r="G59" s="27">
        <v>5000</v>
      </c>
      <c r="H59" s="43" t="s">
        <v>2182</v>
      </c>
      <c r="I59" s="82"/>
      <c r="J59" s="31" t="s">
        <v>2183</v>
      </c>
      <c r="K59" s="45" t="s">
        <v>477</v>
      </c>
      <c r="L59" s="39" t="s">
        <v>894</v>
      </c>
      <c r="M59" s="39" t="s">
        <v>2216</v>
      </c>
      <c r="N59" s="29"/>
      <c r="O59" s="29"/>
      <c r="P59" s="45" t="s">
        <v>2058</v>
      </c>
      <c r="Q59" s="29" t="s">
        <v>2085</v>
      </c>
      <c r="R59" s="29" t="s">
        <v>2066</v>
      </c>
      <c r="S59" s="29"/>
    </row>
    <row r="60" s="1" customFormat="1" ht="80" customHeight="1" spans="1:19">
      <c r="A60" s="99">
        <v>2</v>
      </c>
      <c r="B60" s="29" t="s">
        <v>2217</v>
      </c>
      <c r="C60" s="75" t="s">
        <v>21</v>
      </c>
      <c r="D60" s="218" t="s">
        <v>2119</v>
      </c>
      <c r="E60" s="27"/>
      <c r="F60" s="39" t="s">
        <v>2218</v>
      </c>
      <c r="G60" s="29">
        <v>30000</v>
      </c>
      <c r="H60" s="43" t="s">
        <v>2182</v>
      </c>
      <c r="I60" s="29"/>
      <c r="J60" s="31" t="s">
        <v>2189</v>
      </c>
      <c r="K60" s="45" t="s">
        <v>477</v>
      </c>
      <c r="L60" s="39" t="s">
        <v>894</v>
      </c>
      <c r="M60" s="39" t="s">
        <v>2219</v>
      </c>
      <c r="N60" s="29"/>
      <c r="O60" s="29"/>
      <c r="P60" s="45" t="s">
        <v>2058</v>
      </c>
      <c r="Q60" s="29" t="s">
        <v>2085</v>
      </c>
      <c r="R60" s="29" t="s">
        <v>2066</v>
      </c>
      <c r="S60" s="29"/>
    </row>
    <row r="61" s="1" customFormat="1" ht="80" customHeight="1" spans="1:19">
      <c r="A61" s="99">
        <v>3</v>
      </c>
      <c r="B61" s="29" t="s">
        <v>2220</v>
      </c>
      <c r="C61" s="75" t="s">
        <v>21</v>
      </c>
      <c r="D61" s="218" t="s">
        <v>2119</v>
      </c>
      <c r="E61" s="27"/>
      <c r="F61" s="39" t="s">
        <v>2221</v>
      </c>
      <c r="G61" s="29">
        <v>1000</v>
      </c>
      <c r="H61" s="43" t="s">
        <v>2182</v>
      </c>
      <c r="I61" s="29"/>
      <c r="J61" s="31" t="s">
        <v>2183</v>
      </c>
      <c r="K61" s="45" t="s">
        <v>477</v>
      </c>
      <c r="L61" s="39" t="s">
        <v>894</v>
      </c>
      <c r="M61" s="39" t="s">
        <v>2222</v>
      </c>
      <c r="N61" s="29"/>
      <c r="O61" s="29"/>
      <c r="P61" s="45" t="s">
        <v>2058</v>
      </c>
      <c r="Q61" s="29" t="s">
        <v>2085</v>
      </c>
      <c r="R61" s="29" t="s">
        <v>2066</v>
      </c>
      <c r="S61" s="29"/>
    </row>
    <row r="62" s="1" customFormat="1" ht="30" customHeight="1" spans="1:19">
      <c r="A62" s="21" t="s">
        <v>556</v>
      </c>
      <c r="B62" s="22" t="str">
        <f>"城建环保类"&amp;SUBTOTAL(3,A62:A67)-2&amp;"个"</f>
        <v>城建环保类4个</v>
      </c>
      <c r="C62" s="23"/>
      <c r="D62" s="23"/>
      <c r="E62" s="23"/>
      <c r="F62" s="22"/>
      <c r="G62" s="24">
        <f>SUM(G63:G66)</f>
        <v>30000</v>
      </c>
      <c r="H62" s="252"/>
      <c r="I62" s="24"/>
      <c r="J62" s="22"/>
      <c r="K62" s="23"/>
      <c r="L62" s="78"/>
      <c r="M62" s="78"/>
      <c r="N62" s="52"/>
      <c r="O62" s="52"/>
      <c r="P62" s="130"/>
      <c r="Q62" s="52"/>
      <c r="R62" s="52"/>
      <c r="S62" s="52"/>
    </row>
    <row r="63" s="1" customFormat="1" ht="80" customHeight="1" spans="1:19">
      <c r="A63" s="189">
        <v>1</v>
      </c>
      <c r="B63" s="29" t="s">
        <v>2223</v>
      </c>
      <c r="C63" s="75" t="s">
        <v>21</v>
      </c>
      <c r="D63" s="218" t="s">
        <v>2119</v>
      </c>
      <c r="E63" s="258"/>
      <c r="F63" s="39" t="s">
        <v>2224</v>
      </c>
      <c r="G63" s="32">
        <v>5000</v>
      </c>
      <c r="H63" s="43" t="s">
        <v>2182</v>
      </c>
      <c r="I63" s="76"/>
      <c r="J63" s="31" t="s">
        <v>2183</v>
      </c>
      <c r="K63" s="45" t="s">
        <v>477</v>
      </c>
      <c r="L63" s="57" t="s">
        <v>2225</v>
      </c>
      <c r="M63" s="57" t="s">
        <v>2109</v>
      </c>
      <c r="N63" s="76"/>
      <c r="O63" s="76"/>
      <c r="P63" s="76" t="s">
        <v>2226</v>
      </c>
      <c r="Q63" s="76" t="s">
        <v>340</v>
      </c>
      <c r="R63" s="76" t="s">
        <v>332</v>
      </c>
      <c r="S63" s="76"/>
    </row>
    <row r="64" s="1" customFormat="1" ht="80" customHeight="1" spans="1:19">
      <c r="A64" s="189">
        <v>2</v>
      </c>
      <c r="B64" s="29" t="s">
        <v>2227</v>
      </c>
      <c r="C64" s="75" t="s">
        <v>21</v>
      </c>
      <c r="D64" s="218" t="s">
        <v>2119</v>
      </c>
      <c r="E64" s="258"/>
      <c r="F64" s="39" t="s">
        <v>2228</v>
      </c>
      <c r="G64" s="32">
        <v>14000</v>
      </c>
      <c r="H64" s="43" t="s">
        <v>2182</v>
      </c>
      <c r="I64" s="76"/>
      <c r="J64" s="31" t="s">
        <v>2183</v>
      </c>
      <c r="K64" s="45" t="s">
        <v>477</v>
      </c>
      <c r="L64" s="57" t="s">
        <v>894</v>
      </c>
      <c r="M64" s="57" t="s">
        <v>2109</v>
      </c>
      <c r="N64" s="76"/>
      <c r="O64" s="76"/>
      <c r="P64" s="45" t="s">
        <v>2058</v>
      </c>
      <c r="Q64" s="76" t="s">
        <v>2229</v>
      </c>
      <c r="R64" s="76" t="s">
        <v>2073</v>
      </c>
      <c r="S64" s="76"/>
    </row>
    <row r="65" s="1" customFormat="1" ht="80" customHeight="1" spans="1:19">
      <c r="A65" s="284">
        <v>3</v>
      </c>
      <c r="B65" s="29" t="s">
        <v>2230</v>
      </c>
      <c r="C65" s="75" t="s">
        <v>21</v>
      </c>
      <c r="D65" s="218" t="s">
        <v>2119</v>
      </c>
      <c r="E65" s="258"/>
      <c r="F65" s="39" t="s">
        <v>2231</v>
      </c>
      <c r="G65" s="29">
        <v>10000</v>
      </c>
      <c r="H65" s="43" t="s">
        <v>2182</v>
      </c>
      <c r="I65" s="45"/>
      <c r="J65" s="213" t="s">
        <v>2232</v>
      </c>
      <c r="K65" s="45" t="s">
        <v>477</v>
      </c>
      <c r="L65" s="39" t="s">
        <v>337</v>
      </c>
      <c r="M65" s="39" t="s">
        <v>2109</v>
      </c>
      <c r="N65" s="45"/>
      <c r="O65" s="45"/>
      <c r="P65" s="45" t="s">
        <v>2058</v>
      </c>
      <c r="Q65" s="76" t="s">
        <v>340</v>
      </c>
      <c r="R65" s="76" t="s">
        <v>332</v>
      </c>
      <c r="S65" s="45"/>
    </row>
    <row r="66" s="1" customFormat="1" ht="80" customHeight="1" spans="1:19">
      <c r="A66" s="284">
        <v>4</v>
      </c>
      <c r="B66" s="29" t="s">
        <v>2233</v>
      </c>
      <c r="C66" s="29" t="s">
        <v>76</v>
      </c>
      <c r="D66" s="218" t="s">
        <v>2119</v>
      </c>
      <c r="E66" s="27"/>
      <c r="F66" s="132" t="s">
        <v>2234</v>
      </c>
      <c r="G66" s="32">
        <v>1000</v>
      </c>
      <c r="H66" s="43" t="s">
        <v>2182</v>
      </c>
      <c r="I66" s="43"/>
      <c r="J66" s="31" t="s">
        <v>2189</v>
      </c>
      <c r="K66" s="45" t="s">
        <v>477</v>
      </c>
      <c r="L66" s="39" t="s">
        <v>337</v>
      </c>
      <c r="M66" s="39" t="s">
        <v>2109</v>
      </c>
      <c r="N66" s="76"/>
      <c r="O66" s="276"/>
      <c r="P66" s="45" t="s">
        <v>2058</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52"/>
      <c r="I67" s="24"/>
      <c r="J67" s="22"/>
      <c r="K67" s="23"/>
      <c r="L67" s="78"/>
      <c r="M67" s="78"/>
      <c r="N67" s="52"/>
      <c r="O67" s="52"/>
      <c r="P67" s="130"/>
      <c r="Q67" s="52"/>
      <c r="R67" s="52"/>
      <c r="S67" s="52"/>
    </row>
    <row r="68" ht="80" customHeight="1" spans="1:19">
      <c r="A68" s="257">
        <v>1</v>
      </c>
      <c r="B68" s="270" t="s">
        <v>2235</v>
      </c>
      <c r="C68" s="271" t="s">
        <v>21</v>
      </c>
      <c r="D68" s="218" t="s">
        <v>2119</v>
      </c>
      <c r="E68" s="27"/>
      <c r="F68" s="274" t="s">
        <v>2236</v>
      </c>
      <c r="G68" s="29">
        <v>2000</v>
      </c>
      <c r="H68" s="43" t="s">
        <v>2182</v>
      </c>
      <c r="I68" s="45"/>
      <c r="J68" s="277" t="s">
        <v>2194</v>
      </c>
      <c r="K68" s="45" t="s">
        <v>477</v>
      </c>
      <c r="L68" s="31" t="s">
        <v>663</v>
      </c>
      <c r="M68" s="39" t="s">
        <v>2109</v>
      </c>
      <c r="N68" s="45"/>
      <c r="O68" s="45"/>
      <c r="P68" s="45" t="s">
        <v>2058</v>
      </c>
      <c r="Q68" s="45" t="s">
        <v>340</v>
      </c>
      <c r="R68" s="45" t="s">
        <v>332</v>
      </c>
      <c r="S68" s="45"/>
    </row>
    <row r="69" ht="80" customHeight="1" spans="1:19">
      <c r="A69" s="257">
        <v>2</v>
      </c>
      <c r="B69" s="285" t="s">
        <v>2237</v>
      </c>
      <c r="C69" s="286" t="s">
        <v>21</v>
      </c>
      <c r="D69" s="218" t="s">
        <v>2119</v>
      </c>
      <c r="E69" s="27"/>
      <c r="F69" s="30" t="s">
        <v>2238</v>
      </c>
      <c r="G69" s="29">
        <v>1000</v>
      </c>
      <c r="H69" s="43" t="s">
        <v>2182</v>
      </c>
      <c r="I69" s="45"/>
      <c r="J69" s="277" t="s">
        <v>2194</v>
      </c>
      <c r="K69" s="45" t="s">
        <v>477</v>
      </c>
      <c r="L69" s="31" t="s">
        <v>663</v>
      </c>
      <c r="M69" s="39" t="s">
        <v>2109</v>
      </c>
      <c r="N69" s="45"/>
      <c r="O69" s="45"/>
      <c r="P69" s="45" t="s">
        <v>2091</v>
      </c>
      <c r="Q69" s="45" t="s">
        <v>2092</v>
      </c>
      <c r="R69" s="45" t="s">
        <v>2093</v>
      </c>
      <c r="S69" s="45"/>
    </row>
    <row r="70" ht="80" customHeight="1" spans="1:19">
      <c r="A70" s="257">
        <v>3</v>
      </c>
      <c r="B70" s="285" t="s">
        <v>2239</v>
      </c>
      <c r="C70" s="286" t="s">
        <v>21</v>
      </c>
      <c r="D70" s="218" t="s">
        <v>2119</v>
      </c>
      <c r="E70" s="27"/>
      <c r="F70" s="287" t="s">
        <v>2240</v>
      </c>
      <c r="G70" s="29">
        <v>2500</v>
      </c>
      <c r="H70" s="43" t="s">
        <v>2182</v>
      </c>
      <c r="I70" s="45"/>
      <c r="J70" s="277" t="s">
        <v>2194</v>
      </c>
      <c r="K70" s="45" t="s">
        <v>477</v>
      </c>
      <c r="L70" s="31" t="s">
        <v>337</v>
      </c>
      <c r="M70" s="39" t="s">
        <v>2109</v>
      </c>
      <c r="N70" s="45"/>
      <c r="O70" s="45"/>
      <c r="P70" s="45" t="s">
        <v>2058</v>
      </c>
      <c r="Q70" s="45" t="s">
        <v>2229</v>
      </c>
      <c r="R70" s="45" t="s">
        <v>2073</v>
      </c>
      <c r="S70" s="45"/>
    </row>
    <row r="71" ht="80" customHeight="1" spans="1:19">
      <c r="A71" s="257">
        <v>4</v>
      </c>
      <c r="B71" s="285" t="s">
        <v>2241</v>
      </c>
      <c r="C71" s="286" t="s">
        <v>21</v>
      </c>
      <c r="D71" s="218" t="s">
        <v>2119</v>
      </c>
      <c r="E71" s="58"/>
      <c r="F71" s="287" t="s">
        <v>2242</v>
      </c>
      <c r="G71" s="29">
        <v>800</v>
      </c>
      <c r="H71" s="43" t="s">
        <v>2182</v>
      </c>
      <c r="I71" s="44"/>
      <c r="J71" s="277" t="s">
        <v>2194</v>
      </c>
      <c r="K71" s="45" t="s">
        <v>477</v>
      </c>
      <c r="L71" s="31" t="s">
        <v>663</v>
      </c>
      <c r="M71" s="39" t="s">
        <v>2109</v>
      </c>
      <c r="N71" s="76"/>
      <c r="O71" s="76"/>
      <c r="P71" s="76" t="s">
        <v>2243</v>
      </c>
      <c r="Q71" s="76" t="s">
        <v>666</v>
      </c>
      <c r="R71" s="45" t="s">
        <v>667</v>
      </c>
      <c r="S71" s="45"/>
    </row>
    <row r="72" ht="80" customHeight="1" spans="1:19">
      <c r="A72" s="257">
        <v>5</v>
      </c>
      <c r="B72" s="285" t="s">
        <v>2244</v>
      </c>
      <c r="C72" s="285" t="s">
        <v>76</v>
      </c>
      <c r="D72" s="218" t="s">
        <v>2119</v>
      </c>
      <c r="E72" s="58"/>
      <c r="F72" s="288" t="s">
        <v>2245</v>
      </c>
      <c r="G72" s="29">
        <v>1800</v>
      </c>
      <c r="H72" s="43" t="s">
        <v>2182</v>
      </c>
      <c r="I72" s="45"/>
      <c r="J72" s="277" t="s">
        <v>2194</v>
      </c>
      <c r="K72" s="45" t="s">
        <v>477</v>
      </c>
      <c r="L72" s="31" t="s">
        <v>894</v>
      </c>
      <c r="M72" s="39" t="s">
        <v>2161</v>
      </c>
      <c r="N72" s="45"/>
      <c r="O72" s="45"/>
      <c r="P72" s="45" t="s">
        <v>2246</v>
      </c>
      <c r="Q72" s="45" t="s">
        <v>2105</v>
      </c>
      <c r="R72" s="45" t="s">
        <v>2080</v>
      </c>
      <c r="S72" s="45"/>
    </row>
    <row r="73" ht="14.25" spans="1:19">
      <c r="A73" s="21" t="s">
        <v>731</v>
      </c>
      <c r="B73" s="22" t="str">
        <f>"商贸服务类"&amp;SUBTOTAL(3,A73:A74)-1&amp;"个"</f>
        <v>商贸服务类1个</v>
      </c>
      <c r="C73" s="23"/>
      <c r="D73" s="23"/>
      <c r="E73" s="23"/>
      <c r="F73" s="22"/>
      <c r="G73" s="24">
        <f>SUM(G74:G74)</f>
        <v>23000</v>
      </c>
      <c r="H73" s="252"/>
      <c r="I73" s="24"/>
      <c r="J73" s="22"/>
      <c r="K73" s="23"/>
      <c r="L73" s="78"/>
      <c r="M73" s="78"/>
      <c r="N73" s="52"/>
      <c r="O73" s="52"/>
      <c r="P73" s="130"/>
      <c r="Q73" s="52"/>
      <c r="R73" s="52"/>
      <c r="S73" s="52"/>
    </row>
    <row r="74" ht="80" customHeight="1" spans="1:19">
      <c r="A74" s="289">
        <v>1</v>
      </c>
      <c r="B74" s="290" t="s">
        <v>2247</v>
      </c>
      <c r="C74" s="291" t="s">
        <v>21</v>
      </c>
      <c r="D74" s="218" t="s">
        <v>2119</v>
      </c>
      <c r="E74" s="233"/>
      <c r="F74" s="292" t="s">
        <v>2248</v>
      </c>
      <c r="G74" s="293">
        <v>23000</v>
      </c>
      <c r="H74" s="43" t="s">
        <v>2182</v>
      </c>
      <c r="I74" s="44"/>
      <c r="J74" s="31" t="s">
        <v>2189</v>
      </c>
      <c r="K74" s="45" t="s">
        <v>477</v>
      </c>
      <c r="L74" s="31" t="s">
        <v>337</v>
      </c>
      <c r="M74" s="39" t="s">
        <v>2219</v>
      </c>
      <c r="N74" s="76"/>
      <c r="O74" s="76"/>
      <c r="P74" s="45" t="s">
        <v>2058</v>
      </c>
      <c r="Q74" s="76" t="s">
        <v>340</v>
      </c>
      <c r="R74" s="76" t="s">
        <v>332</v>
      </c>
      <c r="S74" s="76"/>
    </row>
  </sheetData>
  <autoFilter xmlns:etc="http://www.wps.cn/officeDocument/2017/etCustomData" ref="A4:W7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175" style="183" customWidth="1"/>
    <col min="6" max="6" width="31.625" customWidth="1"/>
    <col min="7" max="7" width="13.7416666666667" customWidth="1"/>
    <col min="8" max="8" width="25.625" customWidth="1"/>
    <col min="9" max="9" width="13.575" customWidth="1"/>
    <col min="10" max="10" width="37.4916666666667" customWidth="1"/>
    <col min="11" max="11" width="13.2083333333333"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2249</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2250</v>
      </c>
      <c r="C8" s="29" t="s">
        <v>76</v>
      </c>
      <c r="D8" s="29" t="s">
        <v>280</v>
      </c>
      <c r="E8" s="27" t="s">
        <v>2251</v>
      </c>
      <c r="F8" s="57" t="s">
        <v>2252</v>
      </c>
      <c r="G8" s="82">
        <v>2000</v>
      </c>
      <c r="H8" s="82" t="s">
        <v>2253</v>
      </c>
      <c r="I8" s="82">
        <v>1000</v>
      </c>
      <c r="J8" s="39" t="s">
        <v>2254</v>
      </c>
      <c r="K8" s="29" t="s">
        <v>318</v>
      </c>
      <c r="L8" s="29" t="s">
        <v>337</v>
      </c>
      <c r="M8" s="29" t="s">
        <v>25</v>
      </c>
      <c r="N8" s="29" t="s">
        <v>25</v>
      </c>
      <c r="O8" s="29" t="s">
        <v>34</v>
      </c>
      <c r="P8" s="29" t="s">
        <v>2255</v>
      </c>
      <c r="Q8" s="29" t="s">
        <v>2256</v>
      </c>
      <c r="R8" s="29" t="s">
        <v>681</v>
      </c>
      <c r="S8" s="29" t="s">
        <v>2257</v>
      </c>
    </row>
    <row r="9" s="161" customFormat="1" ht="66" customHeight="1" spans="1:19">
      <c r="A9" s="218">
        <v>2</v>
      </c>
      <c r="B9" s="57" t="s">
        <v>362</v>
      </c>
      <c r="C9" s="29" t="s">
        <v>76</v>
      </c>
      <c r="D9" s="29" t="s">
        <v>280</v>
      </c>
      <c r="E9" s="27" t="s">
        <v>2251</v>
      </c>
      <c r="F9" s="57" t="s">
        <v>363</v>
      </c>
      <c r="G9" s="82">
        <v>50000</v>
      </c>
      <c r="H9" s="82" t="s">
        <v>364</v>
      </c>
      <c r="I9" s="82">
        <v>30000</v>
      </c>
      <c r="J9" s="39" t="s">
        <v>2258</v>
      </c>
      <c r="K9" s="29" t="s">
        <v>318</v>
      </c>
      <c r="L9" s="29" t="s">
        <v>337</v>
      </c>
      <c r="M9" s="29" t="s">
        <v>25</v>
      </c>
      <c r="N9" s="29" t="s">
        <v>25</v>
      </c>
      <c r="O9" s="29" t="s">
        <v>49</v>
      </c>
      <c r="P9" s="29" t="s">
        <v>366</v>
      </c>
      <c r="Q9" s="29" t="s">
        <v>367</v>
      </c>
      <c r="R9" s="29" t="s">
        <v>681</v>
      </c>
      <c r="S9" s="29" t="s">
        <v>2259</v>
      </c>
    </row>
    <row r="10" s="162" customFormat="1" ht="73" customHeight="1" spans="1:19">
      <c r="A10" s="218">
        <v>3</v>
      </c>
      <c r="B10" s="57" t="s">
        <v>369</v>
      </c>
      <c r="C10" s="29" t="s">
        <v>76</v>
      </c>
      <c r="D10" s="29" t="s">
        <v>280</v>
      </c>
      <c r="E10" s="27" t="s">
        <v>2251</v>
      </c>
      <c r="F10" s="57" t="s">
        <v>370</v>
      </c>
      <c r="G10" s="82">
        <v>10000</v>
      </c>
      <c r="H10" s="82" t="s">
        <v>2260</v>
      </c>
      <c r="I10" s="82">
        <v>5000</v>
      </c>
      <c r="J10" s="39" t="s">
        <v>2261</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2251</v>
      </c>
      <c r="F11" s="57" t="s">
        <v>377</v>
      </c>
      <c r="G11" s="82">
        <v>11000</v>
      </c>
      <c r="H11" s="82" t="s">
        <v>378</v>
      </c>
      <c r="I11" s="82">
        <v>6000</v>
      </c>
      <c r="J11" s="39" t="s">
        <v>2262</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2251</v>
      </c>
      <c r="F12" s="57" t="s">
        <v>383</v>
      </c>
      <c r="G12" s="82">
        <v>7300</v>
      </c>
      <c r="H12" s="82" t="s">
        <v>384</v>
      </c>
      <c r="I12" s="82">
        <v>3000</v>
      </c>
      <c r="J12" s="39" t="s">
        <v>2263</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2264</v>
      </c>
      <c r="C13" s="29" t="s">
        <v>76</v>
      </c>
      <c r="D13" s="29" t="s">
        <v>280</v>
      </c>
      <c r="E13" s="27" t="s">
        <v>2251</v>
      </c>
      <c r="F13" s="57" t="s">
        <v>2265</v>
      </c>
      <c r="G13" s="82">
        <v>1500</v>
      </c>
      <c r="H13" s="82" t="s">
        <v>2266</v>
      </c>
      <c r="I13" s="82">
        <v>1500</v>
      </c>
      <c r="J13" s="39" t="s">
        <v>2267</v>
      </c>
      <c r="K13" s="29" t="s">
        <v>318</v>
      </c>
      <c r="L13" s="29" t="s">
        <v>337</v>
      </c>
      <c r="M13" s="29" t="s">
        <v>25</v>
      </c>
      <c r="N13" s="29" t="s">
        <v>25</v>
      </c>
      <c r="O13" s="29" t="s">
        <v>49</v>
      </c>
      <c r="P13" s="29" t="s">
        <v>2268</v>
      </c>
      <c r="Q13" s="29" t="s">
        <v>2269</v>
      </c>
      <c r="R13" s="29" t="s">
        <v>681</v>
      </c>
      <c r="S13" s="29" t="s">
        <v>2270</v>
      </c>
    </row>
    <row r="14" s="162" customFormat="1" ht="48" customHeight="1" spans="1:19">
      <c r="A14" s="218">
        <v>7</v>
      </c>
      <c r="B14" s="57" t="s">
        <v>389</v>
      </c>
      <c r="C14" s="29" t="s">
        <v>76</v>
      </c>
      <c r="D14" s="29" t="s">
        <v>280</v>
      </c>
      <c r="E14" s="27" t="s">
        <v>2251</v>
      </c>
      <c r="F14" s="57" t="s">
        <v>390</v>
      </c>
      <c r="G14" s="82">
        <v>15000</v>
      </c>
      <c r="H14" s="82" t="s">
        <v>391</v>
      </c>
      <c r="I14" s="82">
        <v>10000</v>
      </c>
      <c r="J14" s="39" t="s">
        <v>2271</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2272</v>
      </c>
      <c r="C15" s="29" t="s">
        <v>76</v>
      </c>
      <c r="D15" s="29" t="s">
        <v>280</v>
      </c>
      <c r="E15" s="27" t="s">
        <v>2251</v>
      </c>
      <c r="F15" s="57" t="s">
        <v>2273</v>
      </c>
      <c r="G15" s="82">
        <v>20000</v>
      </c>
      <c r="H15" s="82" t="s">
        <v>2274</v>
      </c>
      <c r="I15" s="82">
        <v>12000</v>
      </c>
      <c r="J15" s="39" t="s">
        <v>2275</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2251</v>
      </c>
      <c r="F16" s="57" t="s">
        <v>402</v>
      </c>
      <c r="G16" s="82">
        <v>14000</v>
      </c>
      <c r="H16" s="82" t="s">
        <v>403</v>
      </c>
      <c r="I16" s="82">
        <v>7000</v>
      </c>
      <c r="J16" s="39" t="s">
        <v>2276</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2277</v>
      </c>
      <c r="C17" s="29" t="s">
        <v>76</v>
      </c>
      <c r="D17" s="29" t="s">
        <v>280</v>
      </c>
      <c r="E17" s="27" t="s">
        <v>2251</v>
      </c>
      <c r="F17" s="57" t="s">
        <v>2278</v>
      </c>
      <c r="G17" s="82">
        <v>8000</v>
      </c>
      <c r="H17" s="82" t="s">
        <v>2279</v>
      </c>
      <c r="I17" s="82">
        <v>5000</v>
      </c>
      <c r="J17" s="39" t="s">
        <v>2280</v>
      </c>
      <c r="K17" s="29" t="s">
        <v>318</v>
      </c>
      <c r="L17" s="29" t="s">
        <v>337</v>
      </c>
      <c r="M17" s="29" t="s">
        <v>25</v>
      </c>
      <c r="N17" s="29" t="s">
        <v>56</v>
      </c>
      <c r="O17" s="29" t="s">
        <v>25</v>
      </c>
      <c r="P17" s="29" t="s">
        <v>2281</v>
      </c>
      <c r="Q17" s="29" t="s">
        <v>2282</v>
      </c>
      <c r="R17" s="29" t="s">
        <v>681</v>
      </c>
      <c r="S17" s="29" t="s">
        <v>2257</v>
      </c>
    </row>
    <row r="18" s="162" customFormat="1" ht="85.5" spans="1:19">
      <c r="A18" s="218">
        <v>11</v>
      </c>
      <c r="B18" s="57" t="s">
        <v>355</v>
      </c>
      <c r="C18" s="29" t="s">
        <v>76</v>
      </c>
      <c r="D18" s="29" t="s">
        <v>280</v>
      </c>
      <c r="E18" s="27" t="s">
        <v>2251</v>
      </c>
      <c r="F18" s="57" t="s">
        <v>2283</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SUM(G21)</f>
        <v>1000</v>
      </c>
      <c r="H20" s="24"/>
      <c r="I20" s="24">
        <f>SUM(I21)</f>
        <v>1000</v>
      </c>
      <c r="J20" s="78"/>
      <c r="K20" s="78"/>
      <c r="L20" s="78"/>
      <c r="M20" s="78"/>
      <c r="N20" s="52"/>
      <c r="O20" s="52"/>
      <c r="P20" s="52"/>
      <c r="Q20" s="52"/>
      <c r="R20" s="52"/>
      <c r="S20" s="52"/>
    </row>
    <row r="21" s="178" customFormat="1" ht="63.75" customHeight="1" spans="1:260">
      <c r="A21" s="218">
        <v>1</v>
      </c>
      <c r="B21" s="39" t="s">
        <v>2284</v>
      </c>
      <c r="C21" s="42" t="s">
        <v>76</v>
      </c>
      <c r="D21" s="42" t="s">
        <v>280</v>
      </c>
      <c r="E21" s="27" t="s">
        <v>2285</v>
      </c>
      <c r="F21" s="245" t="s">
        <v>2286</v>
      </c>
      <c r="G21" s="32">
        <v>1000</v>
      </c>
      <c r="H21" s="32" t="s">
        <v>2279</v>
      </c>
      <c r="I21" s="246">
        <v>1000</v>
      </c>
      <c r="J21" s="39" t="s">
        <v>2287</v>
      </c>
      <c r="K21" s="247" t="s">
        <v>318</v>
      </c>
      <c r="L21" s="247"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2251</v>
      </c>
      <c r="F24" s="145" t="s">
        <v>874</v>
      </c>
      <c r="G24" s="32">
        <v>50000</v>
      </c>
      <c r="H24" s="44" t="s">
        <v>875</v>
      </c>
      <c r="I24" s="47"/>
      <c r="J24" s="46" t="s">
        <v>876</v>
      </c>
      <c r="K24" s="247" t="s">
        <v>318</v>
      </c>
      <c r="L24" s="247" t="s">
        <v>337</v>
      </c>
      <c r="M24" s="31" t="s">
        <v>877</v>
      </c>
      <c r="N24" s="47"/>
      <c r="O24" s="47"/>
      <c r="P24" s="76" t="s">
        <v>681</v>
      </c>
      <c r="Q24" s="77" t="s">
        <v>827</v>
      </c>
      <c r="R24" s="76" t="s">
        <v>681</v>
      </c>
      <c r="S24" s="32" t="s">
        <v>827</v>
      </c>
      <c r="T24" s="8"/>
      <c r="U24" s="8"/>
      <c r="V24" s="8" t="s">
        <v>1239</v>
      </c>
    </row>
    <row r="25" s="121" customFormat="1" ht="99.75" spans="1:22">
      <c r="A25" s="47">
        <v>2</v>
      </c>
      <c r="B25" s="39" t="s">
        <v>878</v>
      </c>
      <c r="C25" s="55" t="s">
        <v>21</v>
      </c>
      <c r="D25" s="42" t="s">
        <v>280</v>
      </c>
      <c r="E25" s="58" t="s">
        <v>2251</v>
      </c>
      <c r="F25" s="145" t="s">
        <v>879</v>
      </c>
      <c r="G25" s="32">
        <v>100000</v>
      </c>
      <c r="H25" s="44" t="s">
        <v>875</v>
      </c>
      <c r="I25" s="47"/>
      <c r="J25" s="46" t="s">
        <v>876</v>
      </c>
      <c r="K25" s="247" t="s">
        <v>318</v>
      </c>
      <c r="L25" s="247" t="s">
        <v>337</v>
      </c>
      <c r="M25" s="31" t="s">
        <v>880</v>
      </c>
      <c r="N25" s="47"/>
      <c r="O25" s="47"/>
      <c r="P25" s="76" t="s">
        <v>681</v>
      </c>
      <c r="Q25" s="77" t="s">
        <v>827</v>
      </c>
      <c r="R25" s="76" t="s">
        <v>681</v>
      </c>
      <c r="S25" s="32" t="s">
        <v>827</v>
      </c>
      <c r="T25" s="8"/>
      <c r="U25" s="8"/>
      <c r="V25" s="8"/>
    </row>
  </sheetData>
  <autoFilter xmlns:etc="http://www.wps.cn/officeDocument/2017/etCustomData" ref="A4:W25"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5333333333333" style="183" customWidth="1"/>
    <col min="6" max="6" width="31.625" customWidth="1"/>
    <col min="7" max="7" width="13.7416666666667" customWidth="1"/>
    <col min="8" max="8" width="25.625" customWidth="1"/>
    <col min="9" max="9" width="13.575" customWidth="1"/>
    <col min="10" max="10" width="37.4916666666667" customWidth="1"/>
    <col min="11" max="11" width="16.7833333333333" customWidth="1"/>
    <col min="12" max="12" width="13.75" customWidth="1"/>
    <col min="13" max="13" width="16.425" customWidth="1"/>
    <col min="15" max="15" width="9.375"/>
    <col min="16" max="16" width="17" customWidth="1"/>
    <col min="17" max="17" width="12.8583333333333" customWidth="1"/>
    <col min="18" max="18" width="13.2083333333333" style="220" customWidth="1"/>
    <col min="19" max="19" width="9.45833333333333" customWidth="1"/>
  </cols>
  <sheetData>
    <row r="1" s="2" customFormat="1" ht="46" customHeight="1" spans="1:19">
      <c r="A1" s="221" t="s">
        <v>2288</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223" t="s">
        <v>415</v>
      </c>
      <c r="C8" s="29" t="s">
        <v>76</v>
      </c>
      <c r="D8" s="29" t="s">
        <v>282</v>
      </c>
      <c r="E8" s="224" t="s">
        <v>264</v>
      </c>
      <c r="F8" s="223" t="s">
        <v>2289</v>
      </c>
      <c r="G8" s="225">
        <v>30000</v>
      </c>
      <c r="H8" s="82" t="s">
        <v>2290</v>
      </c>
      <c r="I8" s="225">
        <v>8000</v>
      </c>
      <c r="J8" s="223" t="s">
        <v>2291</v>
      </c>
      <c r="K8" s="29" t="s">
        <v>419</v>
      </c>
      <c r="L8" s="29" t="s">
        <v>337</v>
      </c>
      <c r="M8" s="39" t="s">
        <v>420</v>
      </c>
      <c r="N8" s="29" t="s">
        <v>25</v>
      </c>
      <c r="O8" s="29" t="s">
        <v>49</v>
      </c>
      <c r="P8" s="235" t="s">
        <v>2292</v>
      </c>
      <c r="Q8" s="235" t="s">
        <v>2293</v>
      </c>
      <c r="R8" s="99" t="s">
        <v>421</v>
      </c>
      <c r="S8" s="29" t="s">
        <v>282</v>
      </c>
    </row>
    <row r="9" s="161" customFormat="1" ht="100" customHeight="1" spans="1:19">
      <c r="A9" s="218">
        <v>2</v>
      </c>
      <c r="B9" s="57" t="s">
        <v>2294</v>
      </c>
      <c r="C9" s="29" t="s">
        <v>76</v>
      </c>
      <c r="D9" s="29" t="s">
        <v>282</v>
      </c>
      <c r="E9" s="224" t="s">
        <v>264</v>
      </c>
      <c r="F9" s="223" t="s">
        <v>2295</v>
      </c>
      <c r="G9" s="82">
        <v>5000</v>
      </c>
      <c r="H9" s="82" t="s">
        <v>2290</v>
      </c>
      <c r="I9" s="82">
        <v>3000</v>
      </c>
      <c r="J9" s="223" t="s">
        <v>2291</v>
      </c>
      <c r="K9" s="29" t="s">
        <v>419</v>
      </c>
      <c r="L9" s="29" t="s">
        <v>337</v>
      </c>
      <c r="M9" s="39" t="s">
        <v>2296</v>
      </c>
      <c r="N9" s="29" t="s">
        <v>25</v>
      </c>
      <c r="O9" s="29" t="s">
        <v>49</v>
      </c>
      <c r="P9" s="235" t="s">
        <v>2297</v>
      </c>
      <c r="Q9" s="235" t="s">
        <v>2298</v>
      </c>
      <c r="R9" s="99" t="s">
        <v>421</v>
      </c>
      <c r="S9" s="29" t="s">
        <v>282</v>
      </c>
    </row>
    <row r="10" s="161" customFormat="1" ht="100" customHeight="1" spans="1:19">
      <c r="A10" s="218">
        <v>3</v>
      </c>
      <c r="B10" s="223" t="s">
        <v>2299</v>
      </c>
      <c r="C10" s="42" t="s">
        <v>76</v>
      </c>
      <c r="D10" s="29" t="s">
        <v>282</v>
      </c>
      <c r="E10" s="224" t="s">
        <v>264</v>
      </c>
      <c r="F10" s="223" t="s">
        <v>2289</v>
      </c>
      <c r="G10" s="226">
        <v>30000</v>
      </c>
      <c r="H10" s="227" t="s">
        <v>2300</v>
      </c>
      <c r="I10" s="226">
        <v>10000</v>
      </c>
      <c r="J10" s="223" t="s">
        <v>2301</v>
      </c>
      <c r="K10" s="29" t="s">
        <v>419</v>
      </c>
      <c r="L10" s="29" t="s">
        <v>337</v>
      </c>
      <c r="M10" s="236" t="s">
        <v>420</v>
      </c>
      <c r="N10" s="226" t="s">
        <v>25</v>
      </c>
      <c r="O10" s="29" t="s">
        <v>49</v>
      </c>
      <c r="P10" s="235" t="s">
        <v>2302</v>
      </c>
      <c r="Q10" s="235"/>
      <c r="R10" s="99" t="s">
        <v>421</v>
      </c>
      <c r="S10" s="29" t="s">
        <v>282</v>
      </c>
    </row>
    <row r="11" s="161" customFormat="1" ht="100" customHeight="1" spans="1:19">
      <c r="A11" s="218">
        <v>4</v>
      </c>
      <c r="B11" s="223" t="s">
        <v>422</v>
      </c>
      <c r="C11" s="75" t="s">
        <v>21</v>
      </c>
      <c r="D11" s="29" t="s">
        <v>282</v>
      </c>
      <c r="E11" s="224" t="s">
        <v>264</v>
      </c>
      <c r="F11" s="223" t="s">
        <v>423</v>
      </c>
      <c r="G11" s="82">
        <v>20000</v>
      </c>
      <c r="H11" s="82" t="s">
        <v>424</v>
      </c>
      <c r="I11" s="82">
        <v>5000</v>
      </c>
      <c r="J11" s="223" t="s">
        <v>425</v>
      </c>
      <c r="K11" s="29" t="s">
        <v>426</v>
      </c>
      <c r="L11" s="29" t="s">
        <v>337</v>
      </c>
      <c r="M11" s="39" t="s">
        <v>420</v>
      </c>
      <c r="N11" s="229" t="s">
        <v>56</v>
      </c>
      <c r="O11" s="229" t="s">
        <v>25</v>
      </c>
      <c r="P11" s="235" t="s">
        <v>427</v>
      </c>
      <c r="Q11" s="235" t="s">
        <v>428</v>
      </c>
      <c r="R11" s="99" t="s">
        <v>421</v>
      </c>
      <c r="S11" s="29" t="s">
        <v>282</v>
      </c>
    </row>
    <row r="12" s="161" customFormat="1" ht="100" customHeight="1" spans="1:19">
      <c r="A12" s="218">
        <v>5</v>
      </c>
      <c r="B12" s="223" t="s">
        <v>2303</v>
      </c>
      <c r="C12" s="75" t="s">
        <v>21</v>
      </c>
      <c r="D12" s="29" t="s">
        <v>282</v>
      </c>
      <c r="E12" s="224" t="s">
        <v>264</v>
      </c>
      <c r="F12" s="223" t="s">
        <v>2304</v>
      </c>
      <c r="G12" s="82">
        <v>40000</v>
      </c>
      <c r="H12" s="82" t="s">
        <v>424</v>
      </c>
      <c r="I12" s="82">
        <v>8000</v>
      </c>
      <c r="J12" s="223" t="s">
        <v>425</v>
      </c>
      <c r="K12" s="29" t="s">
        <v>426</v>
      </c>
      <c r="L12" s="29" t="s">
        <v>337</v>
      </c>
      <c r="M12" s="39" t="s">
        <v>420</v>
      </c>
      <c r="N12" s="229" t="s">
        <v>56</v>
      </c>
      <c r="O12" s="229" t="s">
        <v>25</v>
      </c>
      <c r="P12" s="235" t="s">
        <v>433</v>
      </c>
      <c r="Q12" s="235" t="s">
        <v>434</v>
      </c>
      <c r="R12" s="99" t="s">
        <v>421</v>
      </c>
      <c r="S12" s="29" t="s">
        <v>282</v>
      </c>
    </row>
    <row r="13" s="161" customFormat="1" ht="100" customHeight="1" spans="1:19">
      <c r="A13" s="218">
        <v>6</v>
      </c>
      <c r="B13" s="223" t="s">
        <v>435</v>
      </c>
      <c r="C13" s="75" t="s">
        <v>21</v>
      </c>
      <c r="D13" s="29" t="s">
        <v>282</v>
      </c>
      <c r="E13" s="224" t="s">
        <v>264</v>
      </c>
      <c r="F13" s="223" t="s">
        <v>2305</v>
      </c>
      <c r="G13" s="82">
        <v>30000</v>
      </c>
      <c r="H13" s="82" t="s">
        <v>424</v>
      </c>
      <c r="I13" s="82">
        <v>8000</v>
      </c>
      <c r="J13" s="223" t="s">
        <v>425</v>
      </c>
      <c r="K13" s="29" t="s">
        <v>426</v>
      </c>
      <c r="L13" s="29" t="s">
        <v>337</v>
      </c>
      <c r="M13" s="39" t="s">
        <v>437</v>
      </c>
      <c r="N13" s="229" t="s">
        <v>56</v>
      </c>
      <c r="O13" s="229" t="s">
        <v>25</v>
      </c>
      <c r="P13" s="235" t="s">
        <v>438</v>
      </c>
      <c r="Q13" s="235" t="s">
        <v>2306</v>
      </c>
      <c r="R13" s="99" t="s">
        <v>421</v>
      </c>
      <c r="S13" s="29" t="s">
        <v>282</v>
      </c>
    </row>
    <row r="14" s="161" customFormat="1" ht="100" customHeight="1" spans="1:19">
      <c r="A14" s="218">
        <v>7</v>
      </c>
      <c r="B14" s="223" t="s">
        <v>440</v>
      </c>
      <c r="C14" s="75" t="s">
        <v>21</v>
      </c>
      <c r="D14" s="29" t="s">
        <v>282</v>
      </c>
      <c r="E14" s="224" t="s">
        <v>264</v>
      </c>
      <c r="F14" s="223" t="s">
        <v>2307</v>
      </c>
      <c r="G14" s="228">
        <v>50000</v>
      </c>
      <c r="H14" s="82" t="s">
        <v>424</v>
      </c>
      <c r="I14" s="228">
        <v>10000</v>
      </c>
      <c r="J14" s="223" t="s">
        <v>425</v>
      </c>
      <c r="K14" s="29" t="s">
        <v>426</v>
      </c>
      <c r="L14" s="29" t="s">
        <v>337</v>
      </c>
      <c r="M14" s="57" t="s">
        <v>442</v>
      </c>
      <c r="N14" s="229" t="s">
        <v>56</v>
      </c>
      <c r="O14" s="229" t="s">
        <v>25</v>
      </c>
      <c r="P14" s="235" t="s">
        <v>443</v>
      </c>
      <c r="Q14" s="235" t="s">
        <v>2308</v>
      </c>
      <c r="R14" s="99" t="s">
        <v>421</v>
      </c>
      <c r="S14" s="29" t="s">
        <v>282</v>
      </c>
    </row>
    <row r="15" s="161" customFormat="1" ht="100" customHeight="1" spans="1:19">
      <c r="A15" s="218">
        <v>8</v>
      </c>
      <c r="B15" s="57" t="s">
        <v>2309</v>
      </c>
      <c r="C15" s="29" t="s">
        <v>76</v>
      </c>
      <c r="D15" s="29" t="s">
        <v>282</v>
      </c>
      <c r="E15" s="224" t="s">
        <v>264</v>
      </c>
      <c r="F15" s="223" t="s">
        <v>2310</v>
      </c>
      <c r="G15" s="228">
        <v>100000</v>
      </c>
      <c r="H15" s="82" t="s">
        <v>424</v>
      </c>
      <c r="I15" s="228">
        <v>15000</v>
      </c>
      <c r="J15" s="223" t="s">
        <v>425</v>
      </c>
      <c r="K15" s="29" t="s">
        <v>426</v>
      </c>
      <c r="L15" s="29" t="s">
        <v>337</v>
      </c>
      <c r="M15" s="57" t="s">
        <v>447</v>
      </c>
      <c r="N15" s="229" t="s">
        <v>56</v>
      </c>
      <c r="O15" s="229" t="s">
        <v>25</v>
      </c>
      <c r="P15" s="235" t="s">
        <v>448</v>
      </c>
      <c r="Q15" s="235" t="s">
        <v>449</v>
      </c>
      <c r="R15" s="99" t="s">
        <v>421</v>
      </c>
      <c r="S15" s="29" t="s">
        <v>282</v>
      </c>
    </row>
    <row r="16" s="161" customFormat="1" ht="100" customHeight="1" spans="1:19">
      <c r="A16" s="218">
        <v>9</v>
      </c>
      <c r="B16" s="223" t="s">
        <v>450</v>
      </c>
      <c r="C16" s="29" t="s">
        <v>76</v>
      </c>
      <c r="D16" s="29" t="s">
        <v>282</v>
      </c>
      <c r="E16" s="224" t="s">
        <v>264</v>
      </c>
      <c r="F16" s="223" t="s">
        <v>451</v>
      </c>
      <c r="G16" s="229">
        <v>50000</v>
      </c>
      <c r="H16" s="230" t="s">
        <v>452</v>
      </c>
      <c r="I16" s="229">
        <v>5000</v>
      </c>
      <c r="J16" s="223" t="s">
        <v>425</v>
      </c>
      <c r="K16" s="29" t="s">
        <v>426</v>
      </c>
      <c r="L16" s="29" t="s">
        <v>337</v>
      </c>
      <c r="M16" s="237" t="s">
        <v>453</v>
      </c>
      <c r="N16" s="229" t="s">
        <v>56</v>
      </c>
      <c r="O16" s="229" t="s">
        <v>25</v>
      </c>
      <c r="P16" s="235" t="s">
        <v>454</v>
      </c>
      <c r="Q16" s="235" t="s">
        <v>455</v>
      </c>
      <c r="R16" s="99" t="s">
        <v>421</v>
      </c>
      <c r="S16" s="29" t="s">
        <v>282</v>
      </c>
    </row>
    <row r="17" s="161" customFormat="1" ht="100" customHeight="1" spans="1:19">
      <c r="A17" s="218">
        <v>10</v>
      </c>
      <c r="B17" s="223" t="s">
        <v>456</v>
      </c>
      <c r="C17" s="75" t="s">
        <v>21</v>
      </c>
      <c r="D17" s="29" t="s">
        <v>282</v>
      </c>
      <c r="E17" s="224" t="s">
        <v>264</v>
      </c>
      <c r="F17" s="223" t="s">
        <v>457</v>
      </c>
      <c r="G17" s="229">
        <v>10000</v>
      </c>
      <c r="H17" s="230" t="s">
        <v>452</v>
      </c>
      <c r="I17" s="229">
        <v>5000</v>
      </c>
      <c r="J17" s="223" t="s">
        <v>425</v>
      </c>
      <c r="K17" s="229" t="s">
        <v>1172</v>
      </c>
      <c r="L17" s="29" t="s">
        <v>337</v>
      </c>
      <c r="M17" s="237" t="s">
        <v>458</v>
      </c>
      <c r="N17" s="229" t="s">
        <v>56</v>
      </c>
      <c r="O17" s="229" t="s">
        <v>25</v>
      </c>
      <c r="P17" s="235" t="s">
        <v>459</v>
      </c>
      <c r="Q17" s="235" t="s">
        <v>460</v>
      </c>
      <c r="R17" s="99" t="s">
        <v>421</v>
      </c>
      <c r="S17" s="29" t="s">
        <v>282</v>
      </c>
    </row>
    <row r="18" s="161" customFormat="1" ht="100" customHeight="1" spans="1:19">
      <c r="A18" s="218">
        <v>11</v>
      </c>
      <c r="B18" s="223" t="s">
        <v>461</v>
      </c>
      <c r="C18" s="29" t="s">
        <v>76</v>
      </c>
      <c r="D18" s="29" t="s">
        <v>282</v>
      </c>
      <c r="E18" s="224" t="s">
        <v>264</v>
      </c>
      <c r="F18" s="223" t="s">
        <v>2311</v>
      </c>
      <c r="G18" s="43">
        <v>30000</v>
      </c>
      <c r="H18" s="230" t="s">
        <v>452</v>
      </c>
      <c r="I18" s="43">
        <v>10000</v>
      </c>
      <c r="J18" s="223" t="s">
        <v>425</v>
      </c>
      <c r="K18" s="29" t="s">
        <v>426</v>
      </c>
      <c r="L18" s="29" t="s">
        <v>337</v>
      </c>
      <c r="M18" s="237" t="s">
        <v>463</v>
      </c>
      <c r="N18" s="229" t="s">
        <v>56</v>
      </c>
      <c r="O18" s="229" t="s">
        <v>25</v>
      </c>
      <c r="P18" s="235" t="s">
        <v>464</v>
      </c>
      <c r="Q18" s="235" t="s">
        <v>465</v>
      </c>
      <c r="R18" s="99" t="s">
        <v>421</v>
      </c>
      <c r="S18" s="29" t="s">
        <v>282</v>
      </c>
    </row>
    <row r="19" s="113" customFormat="1" ht="100" customHeight="1" spans="1:19">
      <c r="A19" s="218">
        <v>12</v>
      </c>
      <c r="B19" s="223" t="s">
        <v>2312</v>
      </c>
      <c r="C19" s="75" t="s">
        <v>21</v>
      </c>
      <c r="D19" s="29" t="s">
        <v>282</v>
      </c>
      <c r="E19" s="224" t="s">
        <v>264</v>
      </c>
      <c r="F19" s="223" t="s">
        <v>2313</v>
      </c>
      <c r="G19" s="44">
        <v>5000</v>
      </c>
      <c r="H19" s="45" t="s">
        <v>2314</v>
      </c>
      <c r="I19" s="44">
        <v>5000</v>
      </c>
      <c r="J19" s="46" t="s">
        <v>2315</v>
      </c>
      <c r="K19" s="29" t="s">
        <v>426</v>
      </c>
      <c r="L19" s="29" t="s">
        <v>337</v>
      </c>
      <c r="M19" s="46" t="s">
        <v>2316</v>
      </c>
      <c r="N19" s="45" t="s">
        <v>26</v>
      </c>
      <c r="O19" s="45" t="s">
        <v>34</v>
      </c>
      <c r="P19" s="235" t="s">
        <v>2317</v>
      </c>
      <c r="Q19" s="235" t="s">
        <v>2318</v>
      </c>
      <c r="R19" s="99" t="s">
        <v>421</v>
      </c>
      <c r="S19" s="29" t="s">
        <v>282</v>
      </c>
    </row>
    <row r="20" s="113" customFormat="1" ht="100" customHeight="1" spans="1:19">
      <c r="A20" s="218">
        <v>13</v>
      </c>
      <c r="B20" s="223" t="s">
        <v>2319</v>
      </c>
      <c r="C20" s="75" t="s">
        <v>21</v>
      </c>
      <c r="D20" s="29" t="s">
        <v>282</v>
      </c>
      <c r="E20" s="224" t="s">
        <v>264</v>
      </c>
      <c r="F20" s="223" t="s">
        <v>2320</v>
      </c>
      <c r="G20" s="32">
        <v>3500</v>
      </c>
      <c r="H20" s="45" t="s">
        <v>2314</v>
      </c>
      <c r="I20" s="32">
        <v>3500</v>
      </c>
      <c r="J20" s="46" t="s">
        <v>2315</v>
      </c>
      <c r="K20" s="29" t="s">
        <v>426</v>
      </c>
      <c r="L20" s="29" t="s">
        <v>337</v>
      </c>
      <c r="M20" s="46" t="s">
        <v>2316</v>
      </c>
      <c r="N20" s="45" t="s">
        <v>26</v>
      </c>
      <c r="O20" s="45" t="s">
        <v>34</v>
      </c>
      <c r="P20" s="235" t="s">
        <v>2321</v>
      </c>
      <c r="Q20" s="235" t="s">
        <v>2322</v>
      </c>
      <c r="R20" s="99" t="s">
        <v>421</v>
      </c>
      <c r="S20" s="29" t="s">
        <v>282</v>
      </c>
    </row>
    <row r="21" s="113" customFormat="1" ht="100" customHeight="1" spans="1:19">
      <c r="A21" s="218">
        <v>14</v>
      </c>
      <c r="B21" s="223" t="s">
        <v>2323</v>
      </c>
      <c r="C21" s="75" t="s">
        <v>21</v>
      </c>
      <c r="D21" s="29" t="s">
        <v>282</v>
      </c>
      <c r="E21" s="224" t="s">
        <v>264</v>
      </c>
      <c r="F21" s="223" t="s">
        <v>2324</v>
      </c>
      <c r="G21" s="228">
        <v>5500</v>
      </c>
      <c r="H21" s="45" t="s">
        <v>2314</v>
      </c>
      <c r="I21" s="228">
        <v>5500</v>
      </c>
      <c r="J21" s="46" t="s">
        <v>2315</v>
      </c>
      <c r="K21" s="29" t="s">
        <v>426</v>
      </c>
      <c r="L21" s="29" t="s">
        <v>337</v>
      </c>
      <c r="M21" s="46" t="s">
        <v>2316</v>
      </c>
      <c r="N21" s="45" t="s">
        <v>26</v>
      </c>
      <c r="O21" s="45" t="s">
        <v>34</v>
      </c>
      <c r="P21" s="235" t="s">
        <v>2325</v>
      </c>
      <c r="Q21" s="235" t="s">
        <v>2326</v>
      </c>
      <c r="R21" s="99" t="s">
        <v>421</v>
      </c>
      <c r="S21" s="29" t="s">
        <v>282</v>
      </c>
    </row>
    <row r="22" s="113" customFormat="1" ht="100" customHeight="1" spans="1:19">
      <c r="A22" s="218">
        <v>15</v>
      </c>
      <c r="B22" s="223" t="s">
        <v>2327</v>
      </c>
      <c r="C22" s="75" t="s">
        <v>21</v>
      </c>
      <c r="D22" s="29" t="s">
        <v>282</v>
      </c>
      <c r="E22" s="224" t="s">
        <v>264</v>
      </c>
      <c r="F22" s="223" t="s">
        <v>2328</v>
      </c>
      <c r="G22" s="228">
        <v>2000</v>
      </c>
      <c r="H22" s="45" t="s">
        <v>2329</v>
      </c>
      <c r="I22" s="228">
        <v>2000</v>
      </c>
      <c r="J22" s="46" t="s">
        <v>2315</v>
      </c>
      <c r="K22" s="29" t="s">
        <v>426</v>
      </c>
      <c r="L22" s="29" t="s">
        <v>337</v>
      </c>
      <c r="M22" s="46" t="s">
        <v>2316</v>
      </c>
      <c r="N22" s="45" t="s">
        <v>26</v>
      </c>
      <c r="O22" s="45" t="s">
        <v>34</v>
      </c>
      <c r="P22" s="235" t="s">
        <v>2330</v>
      </c>
      <c r="Q22" s="235" t="s">
        <v>2331</v>
      </c>
      <c r="R22" s="99" t="s">
        <v>421</v>
      </c>
      <c r="S22" s="29" t="s">
        <v>282</v>
      </c>
    </row>
    <row r="23" s="113" customFormat="1" ht="100" customHeight="1" spans="1:19">
      <c r="A23" s="218">
        <v>16</v>
      </c>
      <c r="B23" s="223" t="s">
        <v>2332</v>
      </c>
      <c r="C23" s="75" t="s">
        <v>21</v>
      </c>
      <c r="D23" s="29" t="s">
        <v>282</v>
      </c>
      <c r="E23" s="224" t="s">
        <v>264</v>
      </c>
      <c r="F23" s="223" t="s">
        <v>2333</v>
      </c>
      <c r="G23" s="228">
        <v>5000</v>
      </c>
      <c r="H23" s="45" t="s">
        <v>2329</v>
      </c>
      <c r="I23" s="238">
        <v>5000</v>
      </c>
      <c r="J23" s="46" t="s">
        <v>2315</v>
      </c>
      <c r="K23" s="29" t="s">
        <v>426</v>
      </c>
      <c r="L23" s="29" t="s">
        <v>337</v>
      </c>
      <c r="M23" s="46" t="s">
        <v>2316</v>
      </c>
      <c r="N23" s="45" t="s">
        <v>26</v>
      </c>
      <c r="O23" s="45" t="s">
        <v>34</v>
      </c>
      <c r="P23" s="235" t="s">
        <v>2334</v>
      </c>
      <c r="Q23" s="235" t="s">
        <v>2331</v>
      </c>
      <c r="R23" s="99" t="s">
        <v>421</v>
      </c>
      <c r="S23" s="29" t="s">
        <v>282</v>
      </c>
    </row>
    <row r="24" s="113" customFormat="1" ht="100" customHeight="1" spans="1:19">
      <c r="A24" s="218">
        <v>17</v>
      </c>
      <c r="B24" s="223" t="s">
        <v>2335</v>
      </c>
      <c r="C24" s="75" t="s">
        <v>21</v>
      </c>
      <c r="D24" s="29" t="s">
        <v>282</v>
      </c>
      <c r="E24" s="224" t="s">
        <v>264</v>
      </c>
      <c r="F24" s="223" t="s">
        <v>2336</v>
      </c>
      <c r="G24" s="228">
        <v>2000</v>
      </c>
      <c r="H24" s="45" t="s">
        <v>2329</v>
      </c>
      <c r="I24" s="228">
        <v>2000</v>
      </c>
      <c r="J24" s="46" t="s">
        <v>2315</v>
      </c>
      <c r="K24" s="29" t="s">
        <v>426</v>
      </c>
      <c r="L24" s="29" t="s">
        <v>337</v>
      </c>
      <c r="M24" s="46" t="s">
        <v>2316</v>
      </c>
      <c r="N24" s="45" t="s">
        <v>26</v>
      </c>
      <c r="O24" s="45" t="s">
        <v>34</v>
      </c>
      <c r="P24" s="235" t="s">
        <v>2337</v>
      </c>
      <c r="Q24" s="235"/>
      <c r="R24" s="99" t="s">
        <v>421</v>
      </c>
      <c r="S24" s="29" t="s">
        <v>282</v>
      </c>
    </row>
    <row r="25" s="113" customFormat="1" ht="100" customHeight="1" spans="1:19">
      <c r="A25" s="218">
        <v>18</v>
      </c>
      <c r="B25" s="223" t="s">
        <v>2338</v>
      </c>
      <c r="C25" s="75" t="s">
        <v>21</v>
      </c>
      <c r="D25" s="29" t="s">
        <v>282</v>
      </c>
      <c r="E25" s="224" t="s">
        <v>264</v>
      </c>
      <c r="F25" s="223" t="s">
        <v>2339</v>
      </c>
      <c r="G25" s="228">
        <v>2500</v>
      </c>
      <c r="H25" s="45" t="s">
        <v>2329</v>
      </c>
      <c r="I25" s="228">
        <v>2500</v>
      </c>
      <c r="J25" s="46" t="s">
        <v>2315</v>
      </c>
      <c r="K25" s="29" t="s">
        <v>426</v>
      </c>
      <c r="L25" s="29" t="s">
        <v>337</v>
      </c>
      <c r="M25" s="46" t="s">
        <v>2316</v>
      </c>
      <c r="N25" s="45" t="s">
        <v>26</v>
      </c>
      <c r="O25" s="45" t="s">
        <v>34</v>
      </c>
      <c r="P25" s="235" t="s">
        <v>2340</v>
      </c>
      <c r="Q25" s="235" t="s">
        <v>2341</v>
      </c>
      <c r="R25" s="99" t="s">
        <v>421</v>
      </c>
      <c r="S25" s="29" t="s">
        <v>282</v>
      </c>
    </row>
    <row r="26" s="113" customFormat="1" ht="100" customHeight="1" spans="1:19">
      <c r="A26" s="218">
        <v>19</v>
      </c>
      <c r="B26" s="223" t="s">
        <v>2342</v>
      </c>
      <c r="C26" s="75" t="s">
        <v>21</v>
      </c>
      <c r="D26" s="29" t="s">
        <v>282</v>
      </c>
      <c r="E26" s="224" t="s">
        <v>264</v>
      </c>
      <c r="F26" s="223" t="s">
        <v>2339</v>
      </c>
      <c r="G26" s="228">
        <v>2500</v>
      </c>
      <c r="H26" s="45" t="s">
        <v>2329</v>
      </c>
      <c r="I26" s="228">
        <v>2500</v>
      </c>
      <c r="J26" s="46" t="s">
        <v>2315</v>
      </c>
      <c r="K26" s="29" t="s">
        <v>426</v>
      </c>
      <c r="L26" s="29" t="s">
        <v>337</v>
      </c>
      <c r="M26" s="46" t="s">
        <v>2316</v>
      </c>
      <c r="N26" s="45" t="s">
        <v>26</v>
      </c>
      <c r="O26" s="45" t="s">
        <v>34</v>
      </c>
      <c r="P26" s="235" t="s">
        <v>2343</v>
      </c>
      <c r="Q26" s="235" t="s">
        <v>2344</v>
      </c>
      <c r="R26" s="99" t="s">
        <v>421</v>
      </c>
      <c r="S26" s="29" t="s">
        <v>282</v>
      </c>
    </row>
    <row r="27" s="113" customFormat="1" ht="100" customHeight="1" spans="1:19">
      <c r="A27" s="218">
        <v>20</v>
      </c>
      <c r="B27" s="231" t="s">
        <v>466</v>
      </c>
      <c r="C27" s="42" t="s">
        <v>76</v>
      </c>
      <c r="D27" s="29" t="s">
        <v>282</v>
      </c>
      <c r="E27" s="224" t="s">
        <v>264</v>
      </c>
      <c r="F27" s="223" t="s">
        <v>467</v>
      </c>
      <c r="G27" s="228">
        <v>12000</v>
      </c>
      <c r="H27" s="228" t="s">
        <v>468</v>
      </c>
      <c r="I27" s="228">
        <v>5000</v>
      </c>
      <c r="J27" s="39" t="s">
        <v>469</v>
      </c>
      <c r="K27" s="29" t="s">
        <v>426</v>
      </c>
      <c r="L27" s="29" t="s">
        <v>337</v>
      </c>
      <c r="M27" s="39" t="s">
        <v>470</v>
      </c>
      <c r="N27" s="238" t="s">
        <v>135</v>
      </c>
      <c r="O27" s="238" t="s">
        <v>99</v>
      </c>
      <c r="P27" s="235" t="s">
        <v>471</v>
      </c>
      <c r="Q27" s="235" t="s">
        <v>472</v>
      </c>
      <c r="R27" s="99" t="s">
        <v>421</v>
      </c>
      <c r="S27" s="29" t="s">
        <v>282</v>
      </c>
    </row>
    <row r="28" s="113" customFormat="1" ht="100" customHeight="1" spans="1:19">
      <c r="A28" s="218">
        <v>21</v>
      </c>
      <c r="B28" s="223" t="s">
        <v>2345</v>
      </c>
      <c r="C28" s="75" t="s">
        <v>21</v>
      </c>
      <c r="D28" s="29" t="s">
        <v>282</v>
      </c>
      <c r="E28" s="224" t="s">
        <v>264</v>
      </c>
      <c r="F28" s="223" t="s">
        <v>2346</v>
      </c>
      <c r="G28" s="228">
        <v>3000</v>
      </c>
      <c r="H28" s="45" t="s">
        <v>2347</v>
      </c>
      <c r="I28" s="228">
        <v>3000</v>
      </c>
      <c r="J28" s="46" t="s">
        <v>2348</v>
      </c>
      <c r="K28" s="29" t="s">
        <v>426</v>
      </c>
      <c r="L28" s="29" t="s">
        <v>337</v>
      </c>
      <c r="M28" s="46" t="s">
        <v>2316</v>
      </c>
      <c r="N28" s="238" t="s">
        <v>26</v>
      </c>
      <c r="O28" s="238" t="s">
        <v>99</v>
      </c>
      <c r="P28" s="45" t="s">
        <v>2349</v>
      </c>
      <c r="Q28" s="45" t="s">
        <v>2350</v>
      </c>
      <c r="R28" s="99" t="s">
        <v>421</v>
      </c>
      <c r="S28" s="29" t="s">
        <v>282</v>
      </c>
    </row>
    <row r="29" s="113" customFormat="1" ht="100" customHeight="1" spans="1:19">
      <c r="A29" s="218">
        <v>22</v>
      </c>
      <c r="B29" s="223" t="s">
        <v>2351</v>
      </c>
      <c r="C29" s="75" t="s">
        <v>21</v>
      </c>
      <c r="D29" s="29" t="s">
        <v>282</v>
      </c>
      <c r="E29" s="224" t="s">
        <v>264</v>
      </c>
      <c r="F29" s="223" t="s">
        <v>2352</v>
      </c>
      <c r="G29" s="228">
        <v>1000</v>
      </c>
      <c r="H29" s="45" t="s">
        <v>2353</v>
      </c>
      <c r="I29" s="228">
        <v>1000</v>
      </c>
      <c r="J29" s="46" t="s">
        <v>2315</v>
      </c>
      <c r="K29" s="29" t="s">
        <v>426</v>
      </c>
      <c r="L29" s="29" t="s">
        <v>337</v>
      </c>
      <c r="M29" s="46" t="s">
        <v>2316</v>
      </c>
      <c r="N29" s="238" t="s">
        <v>26</v>
      </c>
      <c r="O29" s="45" t="s">
        <v>34</v>
      </c>
      <c r="P29" s="45" t="s">
        <v>2354</v>
      </c>
      <c r="Q29" s="45" t="s">
        <v>2355</v>
      </c>
      <c r="R29" s="99" t="s">
        <v>421</v>
      </c>
      <c r="S29" s="29" t="s">
        <v>282</v>
      </c>
    </row>
    <row r="30" s="113" customFormat="1" ht="100" customHeight="1" spans="1:19">
      <c r="A30" s="218">
        <v>23</v>
      </c>
      <c r="B30" s="223" t="s">
        <v>2356</v>
      </c>
      <c r="C30" s="75" t="s">
        <v>21</v>
      </c>
      <c r="D30" s="29" t="s">
        <v>282</v>
      </c>
      <c r="E30" s="224" t="s">
        <v>264</v>
      </c>
      <c r="F30" s="223" t="s">
        <v>2352</v>
      </c>
      <c r="G30" s="228">
        <v>1000</v>
      </c>
      <c r="H30" s="45" t="s">
        <v>2353</v>
      </c>
      <c r="I30" s="228">
        <v>1000</v>
      </c>
      <c r="J30" s="46" t="s">
        <v>2315</v>
      </c>
      <c r="K30" s="29" t="s">
        <v>426</v>
      </c>
      <c r="L30" s="29" t="s">
        <v>337</v>
      </c>
      <c r="M30" s="46" t="s">
        <v>2316</v>
      </c>
      <c r="N30" s="238" t="s">
        <v>26</v>
      </c>
      <c r="O30" s="45" t="s">
        <v>34</v>
      </c>
      <c r="P30" s="45" t="s">
        <v>2357</v>
      </c>
      <c r="Q30" s="45" t="s">
        <v>2358</v>
      </c>
      <c r="R30" s="99" t="s">
        <v>421</v>
      </c>
      <c r="S30" s="29" t="s">
        <v>282</v>
      </c>
    </row>
    <row r="31" s="113" customFormat="1" ht="100" customHeight="1" spans="1:19">
      <c r="A31" s="218">
        <v>24</v>
      </c>
      <c r="B31" s="223" t="s">
        <v>2359</v>
      </c>
      <c r="C31" s="75" t="s">
        <v>21</v>
      </c>
      <c r="D31" s="29" t="s">
        <v>282</v>
      </c>
      <c r="E31" s="224" t="s">
        <v>264</v>
      </c>
      <c r="F31" s="223" t="s">
        <v>2360</v>
      </c>
      <c r="G31" s="228">
        <v>2000</v>
      </c>
      <c r="H31" s="228" t="s">
        <v>2361</v>
      </c>
      <c r="I31" s="228">
        <v>2000</v>
      </c>
      <c r="J31" s="46" t="s">
        <v>2362</v>
      </c>
      <c r="K31" s="29" t="s">
        <v>426</v>
      </c>
      <c r="L31" s="29" t="s">
        <v>337</v>
      </c>
      <c r="M31" s="46" t="s">
        <v>2316</v>
      </c>
      <c r="N31" s="238" t="s">
        <v>927</v>
      </c>
      <c r="O31" s="238" t="s">
        <v>99</v>
      </c>
      <c r="P31" s="45" t="s">
        <v>448</v>
      </c>
      <c r="Q31" s="45" t="s">
        <v>449</v>
      </c>
      <c r="R31" s="99" t="s">
        <v>421</v>
      </c>
      <c r="S31" s="29" t="s">
        <v>282</v>
      </c>
    </row>
    <row r="32" s="113" customFormat="1" ht="100" customHeight="1" spans="1:19">
      <c r="A32" s="218">
        <v>25</v>
      </c>
      <c r="B32" s="223" t="s">
        <v>2363</v>
      </c>
      <c r="C32" s="75" t="s">
        <v>21</v>
      </c>
      <c r="D32" s="29" t="s">
        <v>282</v>
      </c>
      <c r="E32" s="224" t="s">
        <v>264</v>
      </c>
      <c r="F32" s="223" t="s">
        <v>2364</v>
      </c>
      <c r="G32" s="228">
        <v>1000</v>
      </c>
      <c r="H32" s="228" t="s">
        <v>2361</v>
      </c>
      <c r="I32" s="228">
        <v>1000</v>
      </c>
      <c r="J32" s="46" t="s">
        <v>2362</v>
      </c>
      <c r="K32" s="29" t="s">
        <v>426</v>
      </c>
      <c r="L32" s="29" t="s">
        <v>337</v>
      </c>
      <c r="M32" s="46" t="s">
        <v>2316</v>
      </c>
      <c r="N32" s="238" t="s">
        <v>927</v>
      </c>
      <c r="O32" s="238" t="s">
        <v>99</v>
      </c>
      <c r="P32" s="45" t="s">
        <v>2365</v>
      </c>
      <c r="Q32" s="45" t="s">
        <v>449</v>
      </c>
      <c r="R32" s="99" t="s">
        <v>421</v>
      </c>
      <c r="S32" s="29" t="s">
        <v>282</v>
      </c>
    </row>
    <row r="33" s="113" customFormat="1" ht="100" customHeight="1" spans="1:19">
      <c r="A33" s="218">
        <v>26</v>
      </c>
      <c r="B33" s="223" t="s">
        <v>2366</v>
      </c>
      <c r="C33" s="75" t="s">
        <v>21</v>
      </c>
      <c r="D33" s="29" t="s">
        <v>282</v>
      </c>
      <c r="E33" s="224" t="s">
        <v>264</v>
      </c>
      <c r="F33" s="223" t="s">
        <v>2364</v>
      </c>
      <c r="G33" s="228">
        <v>1000</v>
      </c>
      <c r="H33" s="228" t="s">
        <v>2361</v>
      </c>
      <c r="I33" s="228">
        <v>1000</v>
      </c>
      <c r="J33" s="46" t="s">
        <v>2362</v>
      </c>
      <c r="K33" s="29" t="s">
        <v>426</v>
      </c>
      <c r="L33" s="29" t="s">
        <v>337</v>
      </c>
      <c r="M33" s="46" t="s">
        <v>2316</v>
      </c>
      <c r="N33" s="238" t="s">
        <v>927</v>
      </c>
      <c r="O33" s="238" t="s">
        <v>99</v>
      </c>
      <c r="P33" s="45" t="s">
        <v>2367</v>
      </c>
      <c r="Q33" s="45" t="s">
        <v>2368</v>
      </c>
      <c r="R33" s="99" t="s">
        <v>421</v>
      </c>
      <c r="S33" s="29" t="s">
        <v>282</v>
      </c>
    </row>
    <row r="34" s="113" customFormat="1" ht="100" customHeight="1" spans="1:19">
      <c r="A34" s="218">
        <v>27</v>
      </c>
      <c r="B34" s="223" t="s">
        <v>2369</v>
      </c>
      <c r="C34" s="75" t="s">
        <v>21</v>
      </c>
      <c r="D34" s="29" t="s">
        <v>282</v>
      </c>
      <c r="E34" s="224" t="s">
        <v>264</v>
      </c>
      <c r="F34" s="223" t="s">
        <v>2364</v>
      </c>
      <c r="G34" s="228">
        <v>1000</v>
      </c>
      <c r="H34" s="228" t="s">
        <v>2361</v>
      </c>
      <c r="I34" s="228">
        <v>1000</v>
      </c>
      <c r="J34" s="46" t="s">
        <v>2362</v>
      </c>
      <c r="K34" s="29" t="s">
        <v>426</v>
      </c>
      <c r="L34" s="29" t="s">
        <v>337</v>
      </c>
      <c r="M34" s="46" t="s">
        <v>2316</v>
      </c>
      <c r="N34" s="238" t="s">
        <v>927</v>
      </c>
      <c r="O34" s="238" t="s">
        <v>99</v>
      </c>
      <c r="P34" s="45" t="s">
        <v>2334</v>
      </c>
      <c r="Q34" s="45" t="s">
        <v>2331</v>
      </c>
      <c r="R34" s="99" t="s">
        <v>421</v>
      </c>
      <c r="S34" s="29" t="s">
        <v>282</v>
      </c>
    </row>
    <row r="35" s="113" customFormat="1" ht="100" customHeight="1" spans="1:19">
      <c r="A35" s="218">
        <v>28</v>
      </c>
      <c r="B35" s="223" t="s">
        <v>2370</v>
      </c>
      <c r="C35" s="75" t="s">
        <v>21</v>
      </c>
      <c r="D35" s="29" t="s">
        <v>282</v>
      </c>
      <c r="E35" s="224" t="s">
        <v>264</v>
      </c>
      <c r="F35" s="223" t="s">
        <v>2371</v>
      </c>
      <c r="G35" s="228">
        <v>2000</v>
      </c>
      <c r="H35" s="227" t="s">
        <v>2372</v>
      </c>
      <c r="I35" s="228">
        <v>2000</v>
      </c>
      <c r="J35" s="223" t="s">
        <v>2373</v>
      </c>
      <c r="K35" s="29" t="s">
        <v>426</v>
      </c>
      <c r="L35" s="29" t="s">
        <v>337</v>
      </c>
      <c r="M35" s="46" t="s">
        <v>2316</v>
      </c>
      <c r="N35" s="238" t="s">
        <v>34</v>
      </c>
      <c r="O35" s="238" t="s">
        <v>72</v>
      </c>
      <c r="P35" s="45" t="s">
        <v>2374</v>
      </c>
      <c r="Q35" s="45" t="s">
        <v>2375</v>
      </c>
      <c r="R35" s="99" t="s">
        <v>421</v>
      </c>
      <c r="S35" s="29" t="s">
        <v>282</v>
      </c>
    </row>
    <row r="36" s="113" customFormat="1" ht="100" customHeight="1" spans="1:19">
      <c r="A36" s="218">
        <v>29</v>
      </c>
      <c r="B36" s="223" t="s">
        <v>2376</v>
      </c>
      <c r="C36" s="42" t="s">
        <v>76</v>
      </c>
      <c r="D36" s="29" t="s">
        <v>282</v>
      </c>
      <c r="E36" s="224" t="s">
        <v>264</v>
      </c>
      <c r="F36" s="57" t="s">
        <v>2377</v>
      </c>
      <c r="G36" s="226">
        <v>5000</v>
      </c>
      <c r="H36" s="227" t="s">
        <v>2372</v>
      </c>
      <c r="I36" s="226">
        <v>2500</v>
      </c>
      <c r="J36" s="223" t="s">
        <v>2378</v>
      </c>
      <c r="K36" s="29" t="s">
        <v>426</v>
      </c>
      <c r="L36" s="29" t="s">
        <v>337</v>
      </c>
      <c r="M36" s="236" t="s">
        <v>2379</v>
      </c>
      <c r="N36" s="226" t="s">
        <v>33</v>
      </c>
      <c r="O36" s="226" t="s">
        <v>49</v>
      </c>
      <c r="P36" s="45" t="s">
        <v>2374</v>
      </c>
      <c r="Q36" s="45" t="s">
        <v>2375</v>
      </c>
      <c r="R36" s="99" t="s">
        <v>421</v>
      </c>
      <c r="S36" s="29" t="s">
        <v>282</v>
      </c>
    </row>
    <row r="37" s="113" customFormat="1" ht="100" customHeight="1" spans="1:19">
      <c r="A37" s="218">
        <v>30</v>
      </c>
      <c r="B37" s="223" t="s">
        <v>2380</v>
      </c>
      <c r="C37" s="75" t="s">
        <v>21</v>
      </c>
      <c r="D37" s="29" t="s">
        <v>282</v>
      </c>
      <c r="E37" s="224" t="s">
        <v>264</v>
      </c>
      <c r="F37" s="232" t="s">
        <v>2381</v>
      </c>
      <c r="G37" s="228">
        <v>5000</v>
      </c>
      <c r="H37" s="227" t="s">
        <v>2372</v>
      </c>
      <c r="I37" s="228">
        <v>2500</v>
      </c>
      <c r="J37" s="223" t="s">
        <v>2382</v>
      </c>
      <c r="K37" s="29" t="s">
        <v>426</v>
      </c>
      <c r="L37" s="29" t="s">
        <v>337</v>
      </c>
      <c r="M37" s="236" t="s">
        <v>2383</v>
      </c>
      <c r="N37" s="226" t="s">
        <v>33</v>
      </c>
      <c r="O37" s="226" t="s">
        <v>25</v>
      </c>
      <c r="P37" s="45" t="s">
        <v>2374</v>
      </c>
      <c r="Q37" s="45" t="s">
        <v>2375</v>
      </c>
      <c r="R37" s="99" t="s">
        <v>421</v>
      </c>
      <c r="S37" s="29" t="s">
        <v>282</v>
      </c>
    </row>
    <row r="38" s="113" customFormat="1" ht="100" customHeight="1" spans="1:19">
      <c r="A38" s="218">
        <v>31</v>
      </c>
      <c r="B38" s="223" t="s">
        <v>2384</v>
      </c>
      <c r="C38" s="75" t="s">
        <v>21</v>
      </c>
      <c r="D38" s="29" t="s">
        <v>282</v>
      </c>
      <c r="E38" s="224" t="s">
        <v>264</v>
      </c>
      <c r="F38" s="223" t="s">
        <v>2385</v>
      </c>
      <c r="G38" s="228">
        <v>5000</v>
      </c>
      <c r="H38" s="227" t="s">
        <v>2372</v>
      </c>
      <c r="I38" s="228">
        <v>2000</v>
      </c>
      <c r="J38" s="223" t="s">
        <v>2382</v>
      </c>
      <c r="K38" s="29" t="s">
        <v>426</v>
      </c>
      <c r="L38" s="29" t="s">
        <v>337</v>
      </c>
      <c r="M38" s="236" t="s">
        <v>2386</v>
      </c>
      <c r="N38" s="226" t="s">
        <v>26</v>
      </c>
      <c r="O38" s="226" t="s">
        <v>25</v>
      </c>
      <c r="P38" s="45" t="s">
        <v>2387</v>
      </c>
      <c r="Q38" s="45" t="s">
        <v>2388</v>
      </c>
      <c r="R38" s="99" t="s">
        <v>421</v>
      </c>
      <c r="S38" s="29" t="s">
        <v>282</v>
      </c>
    </row>
    <row r="39" s="113" customFormat="1" ht="100" customHeight="1" spans="1:19">
      <c r="A39" s="218">
        <v>32</v>
      </c>
      <c r="B39" s="223" t="s">
        <v>2389</v>
      </c>
      <c r="C39" s="42" t="s">
        <v>76</v>
      </c>
      <c r="D39" s="29" t="s">
        <v>282</v>
      </c>
      <c r="E39" s="224" t="s">
        <v>264</v>
      </c>
      <c r="F39" s="223" t="s">
        <v>2390</v>
      </c>
      <c r="G39" s="228">
        <v>5000</v>
      </c>
      <c r="H39" s="227" t="s">
        <v>2372</v>
      </c>
      <c r="I39" s="228">
        <v>2500</v>
      </c>
      <c r="J39" s="223" t="s">
        <v>2391</v>
      </c>
      <c r="K39" s="29" t="s">
        <v>426</v>
      </c>
      <c r="L39" s="29" t="s">
        <v>337</v>
      </c>
      <c r="M39" s="39" t="s">
        <v>2392</v>
      </c>
      <c r="N39" s="238" t="s">
        <v>33</v>
      </c>
      <c r="O39" s="226" t="s">
        <v>25</v>
      </c>
      <c r="P39" s="45" t="s">
        <v>2393</v>
      </c>
      <c r="Q39" s="45" t="s">
        <v>2394</v>
      </c>
      <c r="R39" s="99" t="s">
        <v>421</v>
      </c>
      <c r="S39" s="29" t="s">
        <v>282</v>
      </c>
    </row>
    <row r="40" s="113" customFormat="1" ht="100" customHeight="1" spans="1:19">
      <c r="A40" s="218">
        <v>33</v>
      </c>
      <c r="B40" s="223" t="s">
        <v>2395</v>
      </c>
      <c r="C40" s="75" t="s">
        <v>21</v>
      </c>
      <c r="D40" s="29" t="s">
        <v>282</v>
      </c>
      <c r="E40" s="224" t="s">
        <v>264</v>
      </c>
      <c r="F40" s="223" t="s">
        <v>2396</v>
      </c>
      <c r="G40" s="228">
        <v>5000</v>
      </c>
      <c r="H40" s="227" t="s">
        <v>2372</v>
      </c>
      <c r="I40" s="228">
        <v>5000</v>
      </c>
      <c r="J40" s="223" t="s">
        <v>2397</v>
      </c>
      <c r="K40" s="29" t="s">
        <v>426</v>
      </c>
      <c r="L40" s="29" t="s">
        <v>337</v>
      </c>
      <c r="M40" s="39" t="s">
        <v>2398</v>
      </c>
      <c r="N40" s="238" t="s">
        <v>33</v>
      </c>
      <c r="O40" s="238" t="s">
        <v>34</v>
      </c>
      <c r="P40" s="45" t="s">
        <v>2399</v>
      </c>
      <c r="Q40" s="45" t="s">
        <v>2400</v>
      </c>
      <c r="R40" s="99" t="s">
        <v>421</v>
      </c>
      <c r="S40" s="29" t="s">
        <v>282</v>
      </c>
    </row>
    <row r="41" s="113" customFormat="1" ht="100" customHeight="1" spans="1:19">
      <c r="A41" s="218">
        <v>34</v>
      </c>
      <c r="B41" s="223" t="s">
        <v>2401</v>
      </c>
      <c r="C41" s="75" t="s">
        <v>21</v>
      </c>
      <c r="D41" s="29" t="s">
        <v>282</v>
      </c>
      <c r="E41" s="224" t="s">
        <v>264</v>
      </c>
      <c r="F41" s="223" t="s">
        <v>2402</v>
      </c>
      <c r="G41" s="27">
        <v>1000</v>
      </c>
      <c r="H41" s="45" t="s">
        <v>2353</v>
      </c>
      <c r="I41" s="27">
        <v>1000</v>
      </c>
      <c r="J41" s="46" t="s">
        <v>2403</v>
      </c>
      <c r="K41" s="29" t="s">
        <v>426</v>
      </c>
      <c r="L41" s="29" t="s">
        <v>337</v>
      </c>
      <c r="M41" s="46" t="s">
        <v>2316</v>
      </c>
      <c r="N41" s="27" t="s">
        <v>26</v>
      </c>
      <c r="O41" s="27" t="s">
        <v>34</v>
      </c>
      <c r="P41" s="45" t="s">
        <v>2404</v>
      </c>
      <c r="Q41" s="45" t="s">
        <v>2405</v>
      </c>
      <c r="R41" s="99" t="s">
        <v>421</v>
      </c>
      <c r="S41" s="29" t="s">
        <v>282</v>
      </c>
    </row>
    <row r="42" s="113" customFormat="1" ht="100" customHeight="1" spans="1:19">
      <c r="A42" s="218">
        <v>35</v>
      </c>
      <c r="B42" s="223" t="s">
        <v>2406</v>
      </c>
      <c r="C42" s="42" t="s">
        <v>76</v>
      </c>
      <c r="D42" s="29" t="s">
        <v>282</v>
      </c>
      <c r="E42" s="224" t="s">
        <v>264</v>
      </c>
      <c r="F42" s="223" t="s">
        <v>2407</v>
      </c>
      <c r="G42" s="228">
        <v>2000</v>
      </c>
      <c r="H42" s="45" t="s">
        <v>2353</v>
      </c>
      <c r="I42" s="228">
        <v>2000</v>
      </c>
      <c r="J42" s="39" t="s">
        <v>2408</v>
      </c>
      <c r="K42" s="29" t="s">
        <v>426</v>
      </c>
      <c r="L42" s="29" t="s">
        <v>337</v>
      </c>
      <c r="M42" s="46" t="s">
        <v>2316</v>
      </c>
      <c r="N42" s="27" t="s">
        <v>26</v>
      </c>
      <c r="O42" s="27" t="s">
        <v>34</v>
      </c>
      <c r="P42" s="45" t="s">
        <v>2409</v>
      </c>
      <c r="Q42" s="45" t="s">
        <v>2410</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223" t="s">
        <v>2411</v>
      </c>
      <c r="C44" s="75" t="s">
        <v>21</v>
      </c>
      <c r="D44" s="29" t="s">
        <v>282</v>
      </c>
      <c r="E44" s="233" t="s">
        <v>82</v>
      </c>
      <c r="F44" s="223" t="s">
        <v>2412</v>
      </c>
      <c r="G44" s="228">
        <v>9000</v>
      </c>
      <c r="H44" s="228" t="s">
        <v>2413</v>
      </c>
      <c r="I44" s="228">
        <v>1000</v>
      </c>
      <c r="J44" s="39" t="s">
        <v>2414</v>
      </c>
      <c r="K44" s="229" t="s">
        <v>1172</v>
      </c>
      <c r="L44" s="29" t="s">
        <v>337</v>
      </c>
      <c r="M44" s="39" t="s">
        <v>2415</v>
      </c>
      <c r="N44" s="238" t="s">
        <v>33</v>
      </c>
      <c r="O44" s="238" t="s">
        <v>25</v>
      </c>
      <c r="P44" s="235" t="s">
        <v>2416</v>
      </c>
      <c r="Q44" s="235" t="s">
        <v>2417</v>
      </c>
      <c r="R44" s="99" t="s">
        <v>421</v>
      </c>
      <c r="S44" s="29" t="s">
        <v>282</v>
      </c>
      <c r="IV44" s="208"/>
      <c r="IW44" s="208"/>
      <c r="IX44" s="208"/>
      <c r="IY44" s="208"/>
      <c r="IZ44" s="208"/>
    </row>
    <row r="45" s="162" customFormat="1" ht="100" customHeight="1" spans="1:19">
      <c r="A45" s="47">
        <v>2</v>
      </c>
      <c r="B45" s="223" t="s">
        <v>2418</v>
      </c>
      <c r="C45" s="42" t="s">
        <v>76</v>
      </c>
      <c r="D45" s="29" t="s">
        <v>282</v>
      </c>
      <c r="E45" s="233" t="s">
        <v>82</v>
      </c>
      <c r="F45" s="223" t="s">
        <v>2419</v>
      </c>
      <c r="G45" s="228">
        <v>12000</v>
      </c>
      <c r="H45" s="228" t="s">
        <v>452</v>
      </c>
      <c r="I45" s="228">
        <v>10000</v>
      </c>
      <c r="J45" s="39" t="s">
        <v>2420</v>
      </c>
      <c r="K45" s="29" t="s">
        <v>426</v>
      </c>
      <c r="L45" s="29" t="s">
        <v>2421</v>
      </c>
      <c r="M45" s="39" t="s">
        <v>2422</v>
      </c>
      <c r="N45" s="238" t="s">
        <v>33</v>
      </c>
      <c r="O45" s="238" t="s">
        <v>49</v>
      </c>
      <c r="P45" s="235" t="s">
        <v>2423</v>
      </c>
      <c r="Q45" s="235" t="s">
        <v>2424</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9">
        <v>1</v>
      </c>
      <c r="B47" s="223" t="s">
        <v>2425</v>
      </c>
      <c r="C47" s="75" t="s">
        <v>21</v>
      </c>
      <c r="D47" s="29" t="s">
        <v>282</v>
      </c>
      <c r="E47" s="61" t="s">
        <v>1046</v>
      </c>
      <c r="F47" s="223" t="s">
        <v>2426</v>
      </c>
      <c r="G47" s="226">
        <v>3000</v>
      </c>
      <c r="H47" s="227" t="s">
        <v>2427</v>
      </c>
      <c r="I47" s="226">
        <v>2000</v>
      </c>
      <c r="J47" s="232" t="s">
        <v>2428</v>
      </c>
      <c r="K47" s="29" t="s">
        <v>426</v>
      </c>
      <c r="L47" s="29" t="s">
        <v>2421</v>
      </c>
      <c r="M47" s="236" t="s">
        <v>2429</v>
      </c>
      <c r="N47" s="226" t="s">
        <v>33</v>
      </c>
      <c r="O47" s="239" t="s">
        <v>72</v>
      </c>
      <c r="P47" s="235" t="s">
        <v>2430</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9">
        <v>1</v>
      </c>
      <c r="B50" s="223" t="s">
        <v>2431</v>
      </c>
      <c r="C50" s="42" t="s">
        <v>76</v>
      </c>
      <c r="D50" s="29" t="s">
        <v>282</v>
      </c>
      <c r="E50" s="61" t="s">
        <v>1046</v>
      </c>
      <c r="F50" s="223" t="s">
        <v>2432</v>
      </c>
      <c r="G50" s="234">
        <v>50000</v>
      </c>
      <c r="H50" s="84" t="s">
        <v>2433</v>
      </c>
      <c r="I50" s="234">
        <v>0</v>
      </c>
      <c r="J50" s="61" t="s">
        <v>2434</v>
      </c>
      <c r="K50" s="226" t="s">
        <v>1172</v>
      </c>
      <c r="L50" s="29" t="s">
        <v>337</v>
      </c>
      <c r="M50" s="236" t="s">
        <v>2435</v>
      </c>
      <c r="N50" s="226" t="s">
        <v>49</v>
      </c>
      <c r="O50" s="226" t="s">
        <v>25</v>
      </c>
      <c r="P50" s="235" t="s">
        <v>2430</v>
      </c>
      <c r="Q50" s="99" t="s">
        <v>421</v>
      </c>
      <c r="R50" s="99" t="s">
        <v>421</v>
      </c>
      <c r="S50" s="29" t="s">
        <v>282</v>
      </c>
    </row>
    <row r="51" s="1" customFormat="1" ht="100" customHeight="1" spans="1:19">
      <c r="A51" s="229">
        <v>2</v>
      </c>
      <c r="B51" s="223" t="s">
        <v>2436</v>
      </c>
      <c r="C51" s="42" t="s">
        <v>76</v>
      </c>
      <c r="D51" s="29" t="s">
        <v>282</v>
      </c>
      <c r="E51" s="61" t="s">
        <v>1046</v>
      </c>
      <c r="F51" s="223" t="s">
        <v>2437</v>
      </c>
      <c r="G51" s="226">
        <v>16000</v>
      </c>
      <c r="H51" s="227" t="s">
        <v>2438</v>
      </c>
      <c r="I51" s="226">
        <v>5000</v>
      </c>
      <c r="J51" s="61" t="s">
        <v>2434</v>
      </c>
      <c r="K51" s="29" t="s">
        <v>426</v>
      </c>
      <c r="L51" s="29" t="s">
        <v>337</v>
      </c>
      <c r="M51" s="236" t="s">
        <v>2439</v>
      </c>
      <c r="N51" s="226" t="s">
        <v>34</v>
      </c>
      <c r="O51" s="226" t="s">
        <v>25</v>
      </c>
      <c r="P51" s="235" t="s">
        <v>2440</v>
      </c>
      <c r="Q51" s="235" t="s">
        <v>2441</v>
      </c>
      <c r="R51" s="99" t="s">
        <v>421</v>
      </c>
      <c r="S51" s="29" t="s">
        <v>282</v>
      </c>
    </row>
    <row r="52" s="1" customFormat="1" ht="100" customHeight="1" spans="1:22">
      <c r="A52" s="229">
        <v>3</v>
      </c>
      <c r="B52" s="223" t="s">
        <v>2442</v>
      </c>
      <c r="C52" s="42" t="s">
        <v>76</v>
      </c>
      <c r="D52" s="29" t="s">
        <v>282</v>
      </c>
      <c r="E52" s="61" t="s">
        <v>1046</v>
      </c>
      <c r="F52" s="223" t="s">
        <v>2443</v>
      </c>
      <c r="G52" s="226">
        <v>3500</v>
      </c>
      <c r="H52" s="227" t="s">
        <v>2438</v>
      </c>
      <c r="I52" s="226">
        <v>1000</v>
      </c>
      <c r="J52" s="61" t="s">
        <v>2434</v>
      </c>
      <c r="K52" s="29" t="s">
        <v>426</v>
      </c>
      <c r="L52" s="29" t="s">
        <v>337</v>
      </c>
      <c r="M52" s="236" t="s">
        <v>2444</v>
      </c>
      <c r="N52" s="226" t="s">
        <v>34</v>
      </c>
      <c r="O52" s="226" t="s">
        <v>25</v>
      </c>
      <c r="P52" s="235" t="s">
        <v>2430</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9">
        <v>1</v>
      </c>
      <c r="B55" s="84" t="s">
        <v>2445</v>
      </c>
      <c r="C55" s="42" t="s">
        <v>76</v>
      </c>
      <c r="D55" s="29" t="s">
        <v>282</v>
      </c>
      <c r="E55" s="224" t="s">
        <v>264</v>
      </c>
      <c r="F55" s="61" t="s">
        <v>2446</v>
      </c>
      <c r="G55" s="63">
        <v>90000</v>
      </c>
      <c r="H55" s="230" t="s">
        <v>2447</v>
      </c>
      <c r="I55" s="63"/>
      <c r="J55" s="237" t="s">
        <v>2434</v>
      </c>
      <c r="K55" s="229" t="s">
        <v>1172</v>
      </c>
      <c r="L55" s="29" t="s">
        <v>337</v>
      </c>
      <c r="M55" s="237" t="s">
        <v>2448</v>
      </c>
      <c r="N55" s="240"/>
      <c r="O55" s="240"/>
      <c r="P55" s="229"/>
      <c r="Q55" s="229"/>
      <c r="R55" s="99" t="s">
        <v>421</v>
      </c>
      <c r="S55" s="29" t="s">
        <v>282</v>
      </c>
      <c r="V55" s="8" t="s">
        <v>1239</v>
      </c>
    </row>
    <row r="56" s="8" customFormat="1" ht="100" customHeight="1" spans="1:19">
      <c r="A56" s="229">
        <v>2</v>
      </c>
      <c r="B56" s="84" t="s">
        <v>2449</v>
      </c>
      <c r="C56" s="42" t="s">
        <v>76</v>
      </c>
      <c r="D56" s="29" t="s">
        <v>282</v>
      </c>
      <c r="E56" s="224" t="s">
        <v>264</v>
      </c>
      <c r="F56" s="61" t="s">
        <v>2450</v>
      </c>
      <c r="G56" s="63">
        <v>30000</v>
      </c>
      <c r="H56" s="230" t="s">
        <v>2447</v>
      </c>
      <c r="I56" s="63"/>
      <c r="J56" s="237" t="s">
        <v>2434</v>
      </c>
      <c r="K56" s="229" t="s">
        <v>1172</v>
      </c>
      <c r="L56" s="29" t="s">
        <v>337</v>
      </c>
      <c r="M56" s="237" t="s">
        <v>2451</v>
      </c>
      <c r="N56" s="240"/>
      <c r="O56" s="240"/>
      <c r="P56" s="229"/>
      <c r="Q56" s="229"/>
      <c r="R56" s="99" t="s">
        <v>421</v>
      </c>
      <c r="S56" s="29" t="s">
        <v>282</v>
      </c>
    </row>
    <row r="57" s="8" customFormat="1" ht="100" customHeight="1" spans="1:19">
      <c r="A57" s="229">
        <v>3</v>
      </c>
      <c r="B57" s="84" t="s">
        <v>2452</v>
      </c>
      <c r="C57" s="42" t="s">
        <v>76</v>
      </c>
      <c r="D57" s="29" t="s">
        <v>282</v>
      </c>
      <c r="E57" s="224" t="s">
        <v>264</v>
      </c>
      <c r="F57" s="61" t="s">
        <v>2453</v>
      </c>
      <c r="G57" s="63">
        <v>150000</v>
      </c>
      <c r="H57" s="230" t="s">
        <v>2447</v>
      </c>
      <c r="I57" s="63"/>
      <c r="J57" s="237" t="s">
        <v>2434</v>
      </c>
      <c r="K57" s="229" t="s">
        <v>1172</v>
      </c>
      <c r="L57" s="29" t="s">
        <v>337</v>
      </c>
      <c r="M57" s="237" t="s">
        <v>2454</v>
      </c>
      <c r="N57" s="240"/>
      <c r="O57" s="240"/>
      <c r="P57" s="229"/>
      <c r="Q57" s="229"/>
      <c r="R57" s="99" t="s">
        <v>421</v>
      </c>
      <c r="S57" s="29" t="s">
        <v>282</v>
      </c>
    </row>
    <row r="58" s="8" customFormat="1" ht="100" customHeight="1" spans="1:19">
      <c r="A58" s="229">
        <v>4</v>
      </c>
      <c r="B58" s="84" t="s">
        <v>2455</v>
      </c>
      <c r="C58" s="42" t="s">
        <v>76</v>
      </c>
      <c r="D58" s="29" t="s">
        <v>282</v>
      </c>
      <c r="E58" s="224" t="s">
        <v>264</v>
      </c>
      <c r="F58" s="61" t="s">
        <v>2456</v>
      </c>
      <c r="G58" s="63">
        <v>45000</v>
      </c>
      <c r="H58" s="230" t="s">
        <v>2447</v>
      </c>
      <c r="I58" s="63"/>
      <c r="J58" s="237" t="s">
        <v>2434</v>
      </c>
      <c r="K58" s="229" t="s">
        <v>1172</v>
      </c>
      <c r="L58" s="29" t="s">
        <v>337</v>
      </c>
      <c r="M58" s="237" t="s">
        <v>2457</v>
      </c>
      <c r="N58" s="240"/>
      <c r="O58" s="240"/>
      <c r="P58" s="229"/>
      <c r="Q58" s="229"/>
      <c r="R58" s="99" t="s">
        <v>421</v>
      </c>
      <c r="S58" s="29" t="s">
        <v>282</v>
      </c>
    </row>
    <row r="59" s="8" customFormat="1" ht="100" customHeight="1" spans="1:19">
      <c r="A59" s="229">
        <v>5</v>
      </c>
      <c r="B59" s="84" t="s">
        <v>2458</v>
      </c>
      <c r="C59" s="42" t="s">
        <v>76</v>
      </c>
      <c r="D59" s="29" t="s">
        <v>282</v>
      </c>
      <c r="E59" s="224" t="s">
        <v>264</v>
      </c>
      <c r="F59" s="61" t="s">
        <v>2459</v>
      </c>
      <c r="G59" s="63">
        <v>50000</v>
      </c>
      <c r="H59" s="230" t="s">
        <v>2447</v>
      </c>
      <c r="I59" s="63"/>
      <c r="J59" s="237" t="s">
        <v>2434</v>
      </c>
      <c r="K59" s="229" t="s">
        <v>1172</v>
      </c>
      <c r="L59" s="29" t="s">
        <v>337</v>
      </c>
      <c r="M59" s="237" t="s">
        <v>2460</v>
      </c>
      <c r="N59" s="240"/>
      <c r="O59" s="240"/>
      <c r="P59" s="229"/>
      <c r="Q59" s="229"/>
      <c r="R59" s="99" t="s">
        <v>421</v>
      </c>
      <c r="S59" s="29" t="s">
        <v>282</v>
      </c>
    </row>
    <row r="60" s="8" customFormat="1" ht="100" customHeight="1" spans="1:19">
      <c r="A60" s="229">
        <v>6</v>
      </c>
      <c r="B60" s="84" t="s">
        <v>2461</v>
      </c>
      <c r="C60" s="42" t="s">
        <v>76</v>
      </c>
      <c r="D60" s="29" t="s">
        <v>282</v>
      </c>
      <c r="E60" s="224" t="s">
        <v>264</v>
      </c>
      <c r="F60" s="61" t="s">
        <v>2462</v>
      </c>
      <c r="G60" s="63">
        <v>40000</v>
      </c>
      <c r="H60" s="230" t="s">
        <v>2447</v>
      </c>
      <c r="I60" s="63"/>
      <c r="J60" s="237" t="s">
        <v>2434</v>
      </c>
      <c r="K60" s="229" t="s">
        <v>1172</v>
      </c>
      <c r="L60" s="29" t="s">
        <v>337</v>
      </c>
      <c r="M60" s="237" t="s">
        <v>2463</v>
      </c>
      <c r="N60" s="240"/>
      <c r="O60" s="240"/>
      <c r="P60" s="229"/>
      <c r="Q60" s="229"/>
      <c r="R60" s="99" t="s">
        <v>421</v>
      </c>
      <c r="S60" s="29" t="s">
        <v>282</v>
      </c>
    </row>
    <row r="61" s="8" customFormat="1" ht="100" customHeight="1" spans="1:19">
      <c r="A61" s="229">
        <v>7</v>
      </c>
      <c r="B61" s="84" t="s">
        <v>2464</v>
      </c>
      <c r="C61" s="42" t="s">
        <v>76</v>
      </c>
      <c r="D61" s="29" t="s">
        <v>282</v>
      </c>
      <c r="E61" s="224" t="s">
        <v>264</v>
      </c>
      <c r="F61" s="61" t="s">
        <v>2465</v>
      </c>
      <c r="G61" s="63">
        <v>26000</v>
      </c>
      <c r="H61" s="230" t="s">
        <v>2447</v>
      </c>
      <c r="I61" s="63"/>
      <c r="J61" s="237" t="s">
        <v>2434</v>
      </c>
      <c r="K61" s="229" t="s">
        <v>1172</v>
      </c>
      <c r="L61" s="29" t="s">
        <v>337</v>
      </c>
      <c r="M61" s="237" t="s">
        <v>2466</v>
      </c>
      <c r="N61" s="240"/>
      <c r="O61" s="240"/>
      <c r="P61" s="229"/>
      <c r="Q61" s="229"/>
      <c r="R61" s="99" t="s">
        <v>421</v>
      </c>
      <c r="S61" s="29" t="s">
        <v>282</v>
      </c>
    </row>
    <row r="62" s="8" customFormat="1" ht="100" customHeight="1" spans="1:19">
      <c r="A62" s="229">
        <v>8</v>
      </c>
      <c r="B62" s="84" t="s">
        <v>2467</v>
      </c>
      <c r="C62" s="42" t="s">
        <v>76</v>
      </c>
      <c r="D62" s="29" t="s">
        <v>282</v>
      </c>
      <c r="E62" s="224" t="s">
        <v>264</v>
      </c>
      <c r="F62" s="61" t="s">
        <v>2468</v>
      </c>
      <c r="G62" s="63">
        <v>45000</v>
      </c>
      <c r="H62" s="230" t="s">
        <v>2447</v>
      </c>
      <c r="I62" s="63"/>
      <c r="J62" s="237" t="s">
        <v>2434</v>
      </c>
      <c r="K62" s="229" t="s">
        <v>1172</v>
      </c>
      <c r="L62" s="29" t="s">
        <v>337</v>
      </c>
      <c r="M62" s="237" t="s">
        <v>2429</v>
      </c>
      <c r="N62" s="240"/>
      <c r="O62" s="240"/>
      <c r="P62" s="229"/>
      <c r="Q62" s="229"/>
      <c r="R62" s="99" t="s">
        <v>421</v>
      </c>
      <c r="S62" s="29" t="s">
        <v>282</v>
      </c>
    </row>
    <row r="63" s="8" customFormat="1" ht="100" customHeight="1" spans="1:19">
      <c r="A63" s="229">
        <v>9</v>
      </c>
      <c r="B63" s="86" t="s">
        <v>2469</v>
      </c>
      <c r="C63" s="42" t="s">
        <v>76</v>
      </c>
      <c r="D63" s="29" t="s">
        <v>282</v>
      </c>
      <c r="E63" s="224" t="s">
        <v>264</v>
      </c>
      <c r="F63" s="66" t="s">
        <v>2470</v>
      </c>
      <c r="G63" s="62">
        <v>140000</v>
      </c>
      <c r="H63" s="230" t="s">
        <v>2447</v>
      </c>
      <c r="I63" s="62"/>
      <c r="J63" s="237" t="s">
        <v>2434</v>
      </c>
      <c r="K63" s="229" t="s">
        <v>1172</v>
      </c>
      <c r="L63" s="29" t="s">
        <v>337</v>
      </c>
      <c r="M63" s="237" t="s">
        <v>2471</v>
      </c>
      <c r="N63" s="240"/>
      <c r="O63" s="240"/>
      <c r="P63" s="229"/>
      <c r="Q63" s="229"/>
      <c r="R63" s="99" t="s">
        <v>421</v>
      </c>
      <c r="S63" s="29" t="s">
        <v>282</v>
      </c>
    </row>
    <row r="64" s="8" customFormat="1" ht="100" customHeight="1" spans="1:19">
      <c r="A64" s="229">
        <v>10</v>
      </c>
      <c r="B64" s="84" t="s">
        <v>2472</v>
      </c>
      <c r="C64" s="42" t="s">
        <v>76</v>
      </c>
      <c r="D64" s="29" t="s">
        <v>282</v>
      </c>
      <c r="E64" s="224" t="s">
        <v>264</v>
      </c>
      <c r="F64" s="61" t="s">
        <v>2473</v>
      </c>
      <c r="G64" s="63">
        <v>150000</v>
      </c>
      <c r="H64" s="230" t="s">
        <v>2447</v>
      </c>
      <c r="I64" s="63"/>
      <c r="J64" s="237" t="s">
        <v>2434</v>
      </c>
      <c r="K64" s="229" t="s">
        <v>1172</v>
      </c>
      <c r="L64" s="29" t="s">
        <v>337</v>
      </c>
      <c r="M64" s="237" t="s">
        <v>2454</v>
      </c>
      <c r="N64" s="240"/>
      <c r="O64" s="240"/>
      <c r="P64" s="229"/>
      <c r="Q64" s="229"/>
      <c r="R64" s="99" t="s">
        <v>421</v>
      </c>
      <c r="S64" s="29" t="s">
        <v>282</v>
      </c>
    </row>
    <row r="65" s="8" customFormat="1" ht="100" customHeight="1" spans="1:19">
      <c r="A65" s="229">
        <v>11</v>
      </c>
      <c r="B65" s="84" t="s">
        <v>2474</v>
      </c>
      <c r="C65" s="42" t="s">
        <v>76</v>
      </c>
      <c r="D65" s="29" t="s">
        <v>282</v>
      </c>
      <c r="E65" s="224" t="s">
        <v>264</v>
      </c>
      <c r="F65" s="61" t="s">
        <v>2475</v>
      </c>
      <c r="G65" s="63">
        <v>200000</v>
      </c>
      <c r="H65" s="230" t="s">
        <v>2447</v>
      </c>
      <c r="I65" s="63"/>
      <c r="J65" s="237" t="s">
        <v>2434</v>
      </c>
      <c r="K65" s="229" t="s">
        <v>1172</v>
      </c>
      <c r="L65" s="29" t="s">
        <v>337</v>
      </c>
      <c r="M65" s="237" t="s">
        <v>2476</v>
      </c>
      <c r="N65" s="240"/>
      <c r="O65" s="240"/>
      <c r="P65" s="229"/>
      <c r="Q65" s="229"/>
      <c r="R65" s="99" t="s">
        <v>421</v>
      </c>
      <c r="S65" s="29" t="s">
        <v>282</v>
      </c>
    </row>
    <row r="66" s="121" customFormat="1" ht="100" customHeight="1" spans="1:22">
      <c r="A66" s="229">
        <v>12</v>
      </c>
      <c r="B66" s="242" t="s">
        <v>2477</v>
      </c>
      <c r="C66" s="42" t="s">
        <v>76</v>
      </c>
      <c r="D66" s="29" t="s">
        <v>282</v>
      </c>
      <c r="E66" s="224" t="s">
        <v>264</v>
      </c>
      <c r="F66" s="243" t="s">
        <v>2478</v>
      </c>
      <c r="G66" s="244">
        <v>80000</v>
      </c>
      <c r="H66" s="230" t="s">
        <v>2447</v>
      </c>
      <c r="I66" s="244"/>
      <c r="J66" s="237" t="s">
        <v>2434</v>
      </c>
      <c r="K66" s="229" t="s">
        <v>1172</v>
      </c>
      <c r="L66" s="29" t="s">
        <v>337</v>
      </c>
      <c r="M66" s="237" t="s">
        <v>2448</v>
      </c>
      <c r="N66" s="240"/>
      <c r="O66" s="240"/>
      <c r="P66" s="229"/>
      <c r="Q66" s="229"/>
      <c r="R66" s="99" t="s">
        <v>421</v>
      </c>
      <c r="S66" s="29" t="s">
        <v>282</v>
      </c>
      <c r="T66" s="8"/>
      <c r="U66" s="8"/>
      <c r="V66" s="8" t="s">
        <v>1239</v>
      </c>
    </row>
  </sheetData>
  <autoFilter xmlns:etc="http://www.wps.cn/officeDocument/2017/etCustomData" ref="A4:W6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2479</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2480</v>
      </c>
      <c r="C7" s="38" t="s">
        <v>21</v>
      </c>
      <c r="D7" s="32" t="s">
        <v>22</v>
      </c>
      <c r="E7" s="39" t="s">
        <v>2481</v>
      </c>
      <c r="F7" s="43">
        <v>30000</v>
      </c>
      <c r="G7" s="43">
        <v>10000</v>
      </c>
      <c r="H7" s="212" t="s">
        <v>2482</v>
      </c>
      <c r="I7" s="43" t="s">
        <v>34</v>
      </c>
      <c r="J7" s="43" t="s">
        <v>25</v>
      </c>
      <c r="K7" s="29" t="s">
        <v>722</v>
      </c>
      <c r="L7" s="29"/>
      <c r="M7" s="215" t="s">
        <v>1239</v>
      </c>
    </row>
    <row r="8" s="1" customFormat="1" ht="68" customHeight="1" spans="1:13">
      <c r="A8" s="43">
        <v>2</v>
      </c>
      <c r="B8" s="17" t="s">
        <v>1112</v>
      </c>
      <c r="C8" s="38" t="s">
        <v>21</v>
      </c>
      <c r="D8" s="29" t="s">
        <v>22</v>
      </c>
      <c r="E8" s="39" t="s">
        <v>2483</v>
      </c>
      <c r="F8" s="43">
        <v>9000</v>
      </c>
      <c r="G8" s="43">
        <v>4000</v>
      </c>
      <c r="H8" s="39" t="s">
        <v>2484</v>
      </c>
      <c r="I8" s="43" t="s">
        <v>25</v>
      </c>
      <c r="J8" s="43" t="s">
        <v>25</v>
      </c>
      <c r="K8" s="29" t="s">
        <v>1111</v>
      </c>
      <c r="L8" s="29" t="s">
        <v>168</v>
      </c>
      <c r="M8" s="215" t="s">
        <v>1239</v>
      </c>
    </row>
    <row r="9" s="1" customFormat="1" ht="69" customHeight="1" spans="1:13">
      <c r="A9" s="43">
        <v>3</v>
      </c>
      <c r="B9" s="17" t="s">
        <v>1106</v>
      </c>
      <c r="C9" s="38" t="s">
        <v>21</v>
      </c>
      <c r="D9" s="29" t="s">
        <v>22</v>
      </c>
      <c r="E9" s="39" t="s">
        <v>2485</v>
      </c>
      <c r="F9" s="43">
        <v>4000</v>
      </c>
      <c r="G9" s="43">
        <v>2000</v>
      </c>
      <c r="H9" s="39" t="s">
        <v>1109</v>
      </c>
      <c r="I9" s="43" t="s">
        <v>25</v>
      </c>
      <c r="J9" s="43" t="s">
        <v>25</v>
      </c>
      <c r="K9" s="29" t="s">
        <v>1111</v>
      </c>
      <c r="L9" s="29" t="s">
        <v>168</v>
      </c>
      <c r="M9" s="79"/>
    </row>
    <row r="10" s="1" customFormat="1" ht="65" customHeight="1" spans="1:13">
      <c r="A10" s="43">
        <v>4</v>
      </c>
      <c r="B10" s="17" t="s">
        <v>1117</v>
      </c>
      <c r="C10" s="38" t="s">
        <v>21</v>
      </c>
      <c r="D10" s="29" t="s">
        <v>22</v>
      </c>
      <c r="E10" s="39" t="s">
        <v>1119</v>
      </c>
      <c r="F10" s="43">
        <v>1600</v>
      </c>
      <c r="G10" s="43">
        <v>600</v>
      </c>
      <c r="H10" s="39" t="s">
        <v>2486</v>
      </c>
      <c r="I10" s="43" t="s">
        <v>25</v>
      </c>
      <c r="J10" s="43" t="s">
        <v>49</v>
      </c>
      <c r="K10" s="29" t="s">
        <v>1121</v>
      </c>
      <c r="L10" s="29" t="s">
        <v>1122</v>
      </c>
      <c r="M10" s="79" t="s">
        <v>1239</v>
      </c>
    </row>
    <row r="11" s="1" customFormat="1" ht="51" customHeight="1" spans="1:13">
      <c r="A11" s="43">
        <v>5</v>
      </c>
      <c r="B11" s="17" t="s">
        <v>1123</v>
      </c>
      <c r="C11" s="38" t="s">
        <v>21</v>
      </c>
      <c r="D11" s="29" t="s">
        <v>30</v>
      </c>
      <c r="E11" s="39" t="s">
        <v>1125</v>
      </c>
      <c r="F11" s="43">
        <v>3000</v>
      </c>
      <c r="G11" s="43">
        <v>3000</v>
      </c>
      <c r="H11" s="39" t="s">
        <v>2487</v>
      </c>
      <c r="I11" s="43" t="s">
        <v>34</v>
      </c>
      <c r="J11" s="43" t="s">
        <v>25</v>
      </c>
      <c r="K11" s="216" t="s">
        <v>1123</v>
      </c>
      <c r="L11" s="217" t="s">
        <v>1129</v>
      </c>
      <c r="M11" s="79" t="s">
        <v>1239</v>
      </c>
    </row>
    <row r="12" s="1" customFormat="1" ht="99" customHeight="1" spans="1:13">
      <c r="A12" s="43">
        <v>6</v>
      </c>
      <c r="B12" s="37" t="s">
        <v>1130</v>
      </c>
      <c r="C12" s="38" t="s">
        <v>21</v>
      </c>
      <c r="D12" s="29" t="s">
        <v>30</v>
      </c>
      <c r="E12" s="39" t="s">
        <v>1131</v>
      </c>
      <c r="F12" s="29">
        <v>20000</v>
      </c>
      <c r="G12" s="29">
        <v>8000</v>
      </c>
      <c r="H12" s="39" t="s">
        <v>2488</v>
      </c>
      <c r="I12" s="29" t="s">
        <v>33</v>
      </c>
      <c r="J12" s="29" t="s">
        <v>25</v>
      </c>
      <c r="K12" s="29" t="s">
        <v>1134</v>
      </c>
      <c r="L12" s="29" t="s">
        <v>1135</v>
      </c>
      <c r="M12" s="79" t="s">
        <v>1239</v>
      </c>
    </row>
    <row r="13" s="1" customFormat="1" ht="95" customHeight="1" spans="1:13">
      <c r="A13" s="43">
        <v>7</v>
      </c>
      <c r="B13" s="37" t="s">
        <v>2489</v>
      </c>
      <c r="C13" s="38" t="s">
        <v>21</v>
      </c>
      <c r="D13" s="29" t="s">
        <v>53</v>
      </c>
      <c r="E13" s="39" t="s">
        <v>2490</v>
      </c>
      <c r="F13" s="29">
        <v>500</v>
      </c>
      <c r="G13" s="29">
        <v>300</v>
      </c>
      <c r="H13" s="39" t="s">
        <v>2491</v>
      </c>
      <c r="I13" s="29" t="s">
        <v>25</v>
      </c>
      <c r="J13" s="29" t="s">
        <v>49</v>
      </c>
      <c r="K13" s="29" t="s">
        <v>640</v>
      </c>
      <c r="L13" s="29" t="s">
        <v>2492</v>
      </c>
      <c r="M13" s="79" t="s">
        <v>1239</v>
      </c>
    </row>
    <row r="14" s="1" customFormat="1" ht="95" customHeight="1" spans="1:13">
      <c r="A14" s="43">
        <v>8</v>
      </c>
      <c r="B14" s="37" t="s">
        <v>1246</v>
      </c>
      <c r="C14" s="38" t="s">
        <v>21</v>
      </c>
      <c r="D14" s="29" t="s">
        <v>53</v>
      </c>
      <c r="E14" s="39" t="s">
        <v>1247</v>
      </c>
      <c r="F14" s="29">
        <v>3000</v>
      </c>
      <c r="G14" s="29">
        <v>100</v>
      </c>
      <c r="H14" s="39" t="s">
        <v>2493</v>
      </c>
      <c r="I14" s="29" t="s">
        <v>25</v>
      </c>
      <c r="J14" s="29" t="s">
        <v>135</v>
      </c>
      <c r="K14" s="29" t="s">
        <v>640</v>
      </c>
      <c r="L14" s="29" t="s">
        <v>1174</v>
      </c>
      <c r="M14" s="79" t="s">
        <v>1239</v>
      </c>
    </row>
    <row r="15" s="1" customFormat="1" ht="105" customHeight="1" spans="1:13">
      <c r="A15" s="43">
        <v>9</v>
      </c>
      <c r="B15" s="39" t="s">
        <v>2494</v>
      </c>
      <c r="C15" s="29" t="s">
        <v>76</v>
      </c>
      <c r="D15" s="29" t="s">
        <v>53</v>
      </c>
      <c r="E15" s="39" t="s">
        <v>2495</v>
      </c>
      <c r="F15" s="29">
        <v>408900</v>
      </c>
      <c r="G15" s="43">
        <v>200000</v>
      </c>
      <c r="H15" s="39" t="s">
        <v>2496</v>
      </c>
      <c r="I15" s="43" t="s">
        <v>25</v>
      </c>
      <c r="J15" s="29" t="s">
        <v>157</v>
      </c>
      <c r="K15" s="29" t="s">
        <v>2497</v>
      </c>
      <c r="L15" s="29" t="s">
        <v>2498</v>
      </c>
      <c r="M15" s="79"/>
    </row>
    <row r="16" s="1" customFormat="1" ht="140" customHeight="1" spans="1:13">
      <c r="A16" s="43">
        <v>10</v>
      </c>
      <c r="B16" s="39" t="s">
        <v>2499</v>
      </c>
      <c r="C16" s="29" t="s">
        <v>76</v>
      </c>
      <c r="D16" s="29" t="s">
        <v>53</v>
      </c>
      <c r="E16" s="39" t="s">
        <v>2500</v>
      </c>
      <c r="F16" s="29">
        <v>150000</v>
      </c>
      <c r="G16" s="29">
        <v>60000</v>
      </c>
      <c r="H16" s="39" t="s">
        <v>2501</v>
      </c>
      <c r="I16" s="43" t="s">
        <v>25</v>
      </c>
      <c r="J16" s="29" t="s">
        <v>25</v>
      </c>
      <c r="K16" s="29" t="s">
        <v>57</v>
      </c>
      <c r="L16" s="29" t="s">
        <v>100</v>
      </c>
      <c r="M16" s="79"/>
    </row>
    <row r="17" s="1" customFormat="1" ht="400" customHeight="1" spans="1:13">
      <c r="A17" s="43">
        <v>11</v>
      </c>
      <c r="B17" s="39" t="s">
        <v>2502</v>
      </c>
      <c r="C17" s="29" t="s">
        <v>76</v>
      </c>
      <c r="D17" s="29" t="s">
        <v>53</v>
      </c>
      <c r="E17" s="39" t="s">
        <v>2503</v>
      </c>
      <c r="F17" s="29">
        <v>100000</v>
      </c>
      <c r="G17" s="29">
        <v>70000</v>
      </c>
      <c r="H17" s="39" t="s">
        <v>2504</v>
      </c>
      <c r="I17" s="29" t="s">
        <v>25</v>
      </c>
      <c r="J17" s="29" t="s">
        <v>25</v>
      </c>
      <c r="K17" s="29" t="s">
        <v>57</v>
      </c>
      <c r="L17" s="29" t="s">
        <v>2505</v>
      </c>
      <c r="M17" s="79"/>
    </row>
    <row r="18" s="1" customFormat="1" ht="81" customHeight="1" spans="1:13">
      <c r="A18" s="43">
        <v>12</v>
      </c>
      <c r="B18" s="39" t="s">
        <v>2506</v>
      </c>
      <c r="C18" s="29" t="s">
        <v>76</v>
      </c>
      <c r="D18" s="29" t="s">
        <v>53</v>
      </c>
      <c r="E18" s="39" t="s">
        <v>1187</v>
      </c>
      <c r="F18" s="29">
        <v>35000</v>
      </c>
      <c r="G18" s="29">
        <v>5000</v>
      </c>
      <c r="H18" s="39" t="s">
        <v>1188</v>
      </c>
      <c r="I18" s="29" t="s">
        <v>157</v>
      </c>
      <c r="J18" s="29" t="s">
        <v>25</v>
      </c>
      <c r="K18" s="29" t="s">
        <v>1189</v>
      </c>
      <c r="L18" s="29" t="s">
        <v>2507</v>
      </c>
      <c r="M18" s="79"/>
    </row>
    <row r="19" s="1" customFormat="1" ht="64" customHeight="1" spans="1:13">
      <c r="A19" s="43">
        <v>13</v>
      </c>
      <c r="B19" s="39" t="s">
        <v>2508</v>
      </c>
      <c r="C19" s="29" t="s">
        <v>76</v>
      </c>
      <c r="D19" s="29" t="s">
        <v>22</v>
      </c>
      <c r="E19" s="39" t="s">
        <v>2509</v>
      </c>
      <c r="F19" s="27">
        <v>8000</v>
      </c>
      <c r="G19" s="27">
        <v>5000</v>
      </c>
      <c r="H19" s="213" t="s">
        <v>2510</v>
      </c>
      <c r="I19" s="27" t="s">
        <v>25</v>
      </c>
      <c r="J19" s="218" t="s">
        <v>99</v>
      </c>
      <c r="K19" s="29" t="s">
        <v>187</v>
      </c>
      <c r="L19" s="29" t="s">
        <v>2511</v>
      </c>
      <c r="M19" s="79"/>
    </row>
    <row r="20" s="1" customFormat="1" ht="81" customHeight="1" spans="1:13">
      <c r="A20" s="43">
        <v>14</v>
      </c>
      <c r="B20" s="39" t="s">
        <v>2512</v>
      </c>
      <c r="C20" s="29" t="s">
        <v>76</v>
      </c>
      <c r="D20" s="29" t="s">
        <v>22</v>
      </c>
      <c r="E20" s="39" t="s">
        <v>2513</v>
      </c>
      <c r="F20" s="27">
        <v>25000</v>
      </c>
      <c r="G20" s="29">
        <v>20000</v>
      </c>
      <c r="H20" s="39" t="s">
        <v>2514</v>
      </c>
      <c r="I20" s="27" t="s">
        <v>25</v>
      </c>
      <c r="J20" s="218" t="s">
        <v>99</v>
      </c>
      <c r="K20" s="29" t="s">
        <v>2515</v>
      </c>
      <c r="L20" s="29" t="s">
        <v>2516</v>
      </c>
      <c r="M20" s="79"/>
    </row>
    <row r="21" s="1" customFormat="1" ht="158" customHeight="1" spans="1:13">
      <c r="A21" s="43">
        <v>15</v>
      </c>
      <c r="B21" s="39" t="s">
        <v>2517</v>
      </c>
      <c r="C21" s="27" t="s">
        <v>76</v>
      </c>
      <c r="D21" s="29" t="s">
        <v>30</v>
      </c>
      <c r="E21" s="39" t="s">
        <v>710</v>
      </c>
      <c r="F21" s="29">
        <v>300000</v>
      </c>
      <c r="G21" s="27">
        <v>50000</v>
      </c>
      <c r="H21" s="39" t="s">
        <v>2518</v>
      </c>
      <c r="I21" s="43" t="s">
        <v>25</v>
      </c>
      <c r="J21" s="43" t="s">
        <v>49</v>
      </c>
      <c r="K21" s="29" t="s">
        <v>713</v>
      </c>
      <c r="L21" s="29" t="s">
        <v>714</v>
      </c>
      <c r="M21" s="79" t="s">
        <v>1239</v>
      </c>
    </row>
    <row r="22" s="1" customFormat="1" ht="117" customHeight="1" spans="1:13">
      <c r="A22" s="43">
        <v>16</v>
      </c>
      <c r="B22" s="39" t="s">
        <v>1080</v>
      </c>
      <c r="C22" s="29" t="s">
        <v>76</v>
      </c>
      <c r="D22" s="29" t="s">
        <v>53</v>
      </c>
      <c r="E22" s="39" t="s">
        <v>1081</v>
      </c>
      <c r="F22" s="29">
        <v>230000</v>
      </c>
      <c r="G22" s="29">
        <v>30000</v>
      </c>
      <c r="H22" s="39" t="s">
        <v>2519</v>
      </c>
      <c r="I22" s="29" t="s">
        <v>25</v>
      </c>
      <c r="J22" s="29" t="s">
        <v>49</v>
      </c>
      <c r="K22" s="29" t="s">
        <v>1085</v>
      </c>
      <c r="L22" s="29" t="s">
        <v>1086</v>
      </c>
      <c r="M22" s="79"/>
    </row>
    <row r="23" s="1" customFormat="1" ht="102" customHeight="1" spans="1:13">
      <c r="A23" s="43">
        <v>17</v>
      </c>
      <c r="B23" s="39" t="s">
        <v>2520</v>
      </c>
      <c r="C23" s="29" t="s">
        <v>76</v>
      </c>
      <c r="D23" s="29" t="s">
        <v>53</v>
      </c>
      <c r="E23" s="39" t="s">
        <v>2521</v>
      </c>
      <c r="F23" s="29">
        <v>430000</v>
      </c>
      <c r="G23" s="29">
        <v>100000</v>
      </c>
      <c r="H23" s="39" t="s">
        <v>2522</v>
      </c>
      <c r="I23" s="43" t="s">
        <v>25</v>
      </c>
      <c r="J23" s="29" t="s">
        <v>34</v>
      </c>
      <c r="K23" s="29" t="s">
        <v>1121</v>
      </c>
      <c r="L23" s="29" t="s">
        <v>1122</v>
      </c>
      <c r="M23" s="79"/>
    </row>
    <row r="24" s="1" customFormat="1" ht="57" spans="1:13">
      <c r="A24" s="43">
        <v>18</v>
      </c>
      <c r="B24" s="39" t="s">
        <v>2523</v>
      </c>
      <c r="C24" s="29" t="s">
        <v>76</v>
      </c>
      <c r="D24" s="29" t="s">
        <v>53</v>
      </c>
      <c r="E24" s="39" t="s">
        <v>2524</v>
      </c>
      <c r="F24" s="29">
        <v>195000</v>
      </c>
      <c r="G24" s="29">
        <v>100000</v>
      </c>
      <c r="H24" s="39" t="s">
        <v>2525</v>
      </c>
      <c r="I24" s="43" t="s">
        <v>25</v>
      </c>
      <c r="J24" s="29" t="s">
        <v>99</v>
      </c>
      <c r="K24" s="29" t="s">
        <v>2526</v>
      </c>
      <c r="L24" s="29" t="s">
        <v>2527</v>
      </c>
      <c r="M24" s="79"/>
    </row>
    <row r="25" s="1" customFormat="1" ht="76" customHeight="1" spans="1:13">
      <c r="A25" s="43">
        <v>19</v>
      </c>
      <c r="B25" s="39" t="s">
        <v>1175</v>
      </c>
      <c r="C25" s="29" t="s">
        <v>76</v>
      </c>
      <c r="D25" s="29" t="s">
        <v>53</v>
      </c>
      <c r="E25" s="39" t="s">
        <v>1176</v>
      </c>
      <c r="F25" s="29">
        <v>7000</v>
      </c>
      <c r="G25" s="29">
        <v>5000</v>
      </c>
      <c r="H25" s="39" t="s">
        <v>1178</v>
      </c>
      <c r="I25" s="29" t="s">
        <v>99</v>
      </c>
      <c r="J25" s="45" t="s">
        <v>25</v>
      </c>
      <c r="K25" s="29" t="s">
        <v>187</v>
      </c>
      <c r="L25" s="29" t="s">
        <v>1174</v>
      </c>
      <c r="M25" s="79" t="s">
        <v>1239</v>
      </c>
    </row>
    <row r="26" s="1" customFormat="1" ht="84" customHeight="1" spans="1:13">
      <c r="A26" s="43">
        <v>20</v>
      </c>
      <c r="B26" s="39" t="s">
        <v>2528</v>
      </c>
      <c r="C26" s="29" t="s">
        <v>76</v>
      </c>
      <c r="D26" s="29" t="s">
        <v>53</v>
      </c>
      <c r="E26" s="39" t="s">
        <v>2529</v>
      </c>
      <c r="F26" s="29">
        <v>4300</v>
      </c>
      <c r="G26" s="29">
        <v>4300</v>
      </c>
      <c r="H26" s="39" t="s">
        <v>2530</v>
      </c>
      <c r="I26" s="29" t="s">
        <v>25</v>
      </c>
      <c r="J26" s="45" t="s">
        <v>26</v>
      </c>
      <c r="K26" s="29" t="s">
        <v>187</v>
      </c>
      <c r="L26" s="29" t="s">
        <v>1174</v>
      </c>
      <c r="M26" s="79" t="s">
        <v>1239</v>
      </c>
    </row>
    <row r="27" s="1" customFormat="1" ht="64" customHeight="1" spans="1:13">
      <c r="A27" s="43">
        <v>21</v>
      </c>
      <c r="B27" s="39" t="s">
        <v>2531</v>
      </c>
      <c r="C27" s="29" t="s">
        <v>76</v>
      </c>
      <c r="D27" s="29" t="s">
        <v>53</v>
      </c>
      <c r="E27" s="39" t="s">
        <v>2532</v>
      </c>
      <c r="F27" s="29">
        <v>10000</v>
      </c>
      <c r="G27" s="29">
        <v>6000</v>
      </c>
      <c r="H27" s="39" t="s">
        <v>2533</v>
      </c>
      <c r="I27" s="43" t="s">
        <v>25</v>
      </c>
      <c r="J27" s="43" t="s">
        <v>25</v>
      </c>
      <c r="K27" s="29" t="s">
        <v>187</v>
      </c>
      <c r="L27" s="29" t="s">
        <v>479</v>
      </c>
      <c r="M27" s="79"/>
    </row>
    <row r="28" s="1" customFormat="1" ht="87" customHeight="1" spans="1:13">
      <c r="A28" s="43">
        <v>22</v>
      </c>
      <c r="B28" s="39" t="s">
        <v>2534</v>
      </c>
      <c r="C28" s="29" t="s">
        <v>76</v>
      </c>
      <c r="D28" s="29" t="s">
        <v>53</v>
      </c>
      <c r="E28" s="39" t="s">
        <v>598</v>
      </c>
      <c r="F28" s="29">
        <v>130000</v>
      </c>
      <c r="G28" s="29">
        <v>80000</v>
      </c>
      <c r="H28" s="39" t="s">
        <v>2482</v>
      </c>
      <c r="I28" s="43" t="s">
        <v>34</v>
      </c>
      <c r="J28" s="29" t="s">
        <v>25</v>
      </c>
      <c r="K28" s="29" t="s">
        <v>2535</v>
      </c>
      <c r="L28" s="29" t="s">
        <v>2536</v>
      </c>
      <c r="M28" s="79"/>
    </row>
    <row r="29" s="1" customFormat="1" ht="85" customHeight="1" spans="1:13">
      <c r="A29" s="43">
        <v>23</v>
      </c>
      <c r="B29" s="39" t="s">
        <v>2537</v>
      </c>
      <c r="C29" s="29" t="s">
        <v>76</v>
      </c>
      <c r="D29" s="29" t="s">
        <v>22</v>
      </c>
      <c r="E29" s="39" t="s">
        <v>2538</v>
      </c>
      <c r="F29" s="27">
        <v>4320</v>
      </c>
      <c r="G29" s="27">
        <v>3000</v>
      </c>
      <c r="H29" s="213" t="s">
        <v>2539</v>
      </c>
      <c r="I29" s="27" t="s">
        <v>25</v>
      </c>
      <c r="J29" s="218" t="s">
        <v>26</v>
      </c>
      <c r="K29" s="29" t="s">
        <v>2540</v>
      </c>
      <c r="L29" s="29" t="s">
        <v>2541</v>
      </c>
      <c r="M29" s="79" t="s">
        <v>1239</v>
      </c>
    </row>
    <row r="30" s="1" customFormat="1" ht="112" customHeight="1" spans="1:13">
      <c r="A30" s="43">
        <v>24</v>
      </c>
      <c r="B30" s="39" t="s">
        <v>2542</v>
      </c>
      <c r="C30" s="29" t="s">
        <v>76</v>
      </c>
      <c r="D30" s="29" t="s">
        <v>22</v>
      </c>
      <c r="E30" s="39" t="s">
        <v>2543</v>
      </c>
      <c r="F30" s="27">
        <v>4500</v>
      </c>
      <c r="G30" s="29">
        <v>4000</v>
      </c>
      <c r="H30" s="39" t="s">
        <v>2544</v>
      </c>
      <c r="I30" s="27" t="s">
        <v>25</v>
      </c>
      <c r="J30" s="218" t="s">
        <v>412</v>
      </c>
      <c r="K30" s="105" t="s">
        <v>2545</v>
      </c>
      <c r="L30" s="219" t="s">
        <v>1315</v>
      </c>
      <c r="M30" s="79" t="s">
        <v>1239</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2546</v>
      </c>
      <c r="C32" s="75" t="s">
        <v>21</v>
      </c>
      <c r="D32" s="32" t="s">
        <v>30</v>
      </c>
      <c r="E32" s="142" t="s">
        <v>2547</v>
      </c>
      <c r="F32" s="29">
        <v>5000</v>
      </c>
      <c r="G32" s="29">
        <v>1000</v>
      </c>
      <c r="H32" s="214"/>
      <c r="I32" s="43" t="s">
        <v>99</v>
      </c>
      <c r="J32" s="27" t="s">
        <v>25</v>
      </c>
      <c r="K32" s="43" t="s">
        <v>2548</v>
      </c>
      <c r="L32" s="45" t="s">
        <v>2549</v>
      </c>
      <c r="M32" s="79"/>
    </row>
    <row r="33" s="2" customFormat="1" ht="75" customHeight="1" spans="1:13">
      <c r="A33" s="214">
        <v>2</v>
      </c>
      <c r="B33" s="17" t="s">
        <v>2550</v>
      </c>
      <c r="C33" s="75" t="s">
        <v>21</v>
      </c>
      <c r="D33" s="29" t="s">
        <v>53</v>
      </c>
      <c r="E33" s="39" t="s">
        <v>2551</v>
      </c>
      <c r="F33" s="29">
        <v>100000</v>
      </c>
      <c r="G33" s="29">
        <v>40000</v>
      </c>
      <c r="H33" s="39" t="s">
        <v>2552</v>
      </c>
      <c r="I33" s="43" t="s">
        <v>99</v>
      </c>
      <c r="J33" s="43" t="s">
        <v>25</v>
      </c>
      <c r="K33" s="29" t="s">
        <v>771</v>
      </c>
      <c r="L33" s="29" t="s">
        <v>772</v>
      </c>
      <c r="M33" s="7"/>
    </row>
    <row r="34" s="2" customFormat="1" ht="121" customHeight="1" spans="1:13">
      <c r="A34" s="214">
        <v>3</v>
      </c>
      <c r="B34" s="37" t="s">
        <v>2553</v>
      </c>
      <c r="C34" s="38" t="s">
        <v>21</v>
      </c>
      <c r="D34" s="29" t="s">
        <v>22</v>
      </c>
      <c r="E34" s="39" t="s">
        <v>1228</v>
      </c>
      <c r="F34" s="29">
        <v>30200</v>
      </c>
      <c r="G34" s="29">
        <v>1500</v>
      </c>
      <c r="H34" s="39" t="s">
        <v>1229</v>
      </c>
      <c r="I34" s="29" t="s">
        <v>49</v>
      </c>
      <c r="J34" s="29" t="s">
        <v>25</v>
      </c>
      <c r="K34" s="29" t="s">
        <v>1231</v>
      </c>
      <c r="L34" s="29" t="s">
        <v>1231</v>
      </c>
      <c r="M34" s="7"/>
    </row>
    <row r="35" customFormat="1"/>
    <row r="36" s="2" customFormat="1" ht="81" customHeight="1" spans="1:13">
      <c r="A36" s="214">
        <v>5</v>
      </c>
      <c r="B36" s="37" t="s">
        <v>1095</v>
      </c>
      <c r="C36" s="75" t="s">
        <v>21</v>
      </c>
      <c r="D36" s="39" t="s">
        <v>22</v>
      </c>
      <c r="E36" s="39" t="s">
        <v>1097</v>
      </c>
      <c r="F36" s="27">
        <v>15000</v>
      </c>
      <c r="G36" s="27">
        <v>10000</v>
      </c>
      <c r="H36" s="30" t="s">
        <v>2554</v>
      </c>
      <c r="I36" s="27" t="s">
        <v>157</v>
      </c>
      <c r="J36" s="27" t="s">
        <v>25</v>
      </c>
      <c r="K36" s="27"/>
      <c r="L36" s="27"/>
      <c r="M36" s="79" t="s">
        <v>1239</v>
      </c>
    </row>
    <row r="37" s="2" customFormat="1" ht="73" customHeight="1" spans="1:13">
      <c r="A37" s="214">
        <v>6</v>
      </c>
      <c r="B37" s="37" t="s">
        <v>1052</v>
      </c>
      <c r="C37" s="75" t="s">
        <v>21</v>
      </c>
      <c r="D37" s="29" t="s">
        <v>53</v>
      </c>
      <c r="E37" s="39" t="s">
        <v>1053</v>
      </c>
      <c r="F37" s="29">
        <v>1200</v>
      </c>
      <c r="G37" s="29">
        <v>600</v>
      </c>
      <c r="H37" s="46" t="s">
        <v>2555</v>
      </c>
      <c r="I37" s="45" t="s">
        <v>49</v>
      </c>
      <c r="J37" s="29" t="s">
        <v>25</v>
      </c>
      <c r="K37" s="45" t="s">
        <v>67</v>
      </c>
      <c r="L37" s="45" t="s">
        <v>68</v>
      </c>
      <c r="M37" s="7"/>
    </row>
    <row r="38" s="2" customFormat="1" ht="73" customHeight="1" spans="1:13">
      <c r="A38" s="214">
        <v>7</v>
      </c>
      <c r="B38" s="37" t="s">
        <v>1248</v>
      </c>
      <c r="C38" s="75" t="s">
        <v>21</v>
      </c>
      <c r="D38" s="29" t="s">
        <v>53</v>
      </c>
      <c r="E38" s="39" t="s">
        <v>1249</v>
      </c>
      <c r="F38" s="29">
        <v>2000</v>
      </c>
      <c r="G38" s="29">
        <v>2000</v>
      </c>
      <c r="H38" s="46" t="s">
        <v>2556</v>
      </c>
      <c r="I38" s="45" t="s">
        <v>49</v>
      </c>
      <c r="J38" s="29" t="s">
        <v>25</v>
      </c>
      <c r="K38" s="45" t="s">
        <v>67</v>
      </c>
      <c r="L38" s="45" t="s">
        <v>68</v>
      </c>
      <c r="M38" s="7"/>
    </row>
    <row r="39" s="1" customFormat="1" ht="65" customHeight="1" spans="1:13">
      <c r="A39" s="214">
        <v>8</v>
      </c>
      <c r="B39" s="17" t="s">
        <v>1214</v>
      </c>
      <c r="C39" s="38" t="s">
        <v>21</v>
      </c>
      <c r="D39" s="29" t="s">
        <v>22</v>
      </c>
      <c r="E39" s="39" t="s">
        <v>2557</v>
      </c>
      <c r="F39" s="43">
        <v>3000</v>
      </c>
      <c r="G39" s="43">
        <v>210</v>
      </c>
      <c r="H39" s="39" t="s">
        <v>2558</v>
      </c>
      <c r="I39" s="43" t="s">
        <v>412</v>
      </c>
      <c r="J39" s="43" t="s">
        <v>25</v>
      </c>
      <c r="K39" s="45" t="s">
        <v>2559</v>
      </c>
      <c r="L39" s="45" t="s">
        <v>2559</v>
      </c>
      <c r="M39" s="79"/>
    </row>
    <row r="40" s="1" customFormat="1" ht="65" customHeight="1" spans="1:13">
      <c r="A40" s="214">
        <v>9</v>
      </c>
      <c r="B40" s="17" t="s">
        <v>1222</v>
      </c>
      <c r="C40" s="38" t="s">
        <v>21</v>
      </c>
      <c r="D40" s="29" t="s">
        <v>22</v>
      </c>
      <c r="E40" s="39" t="s">
        <v>2560</v>
      </c>
      <c r="F40" s="43">
        <v>800</v>
      </c>
      <c r="G40" s="43">
        <v>400</v>
      </c>
      <c r="H40" s="39" t="s">
        <v>1224</v>
      </c>
      <c r="I40" s="43" t="s">
        <v>49</v>
      </c>
      <c r="J40" s="43" t="s">
        <v>25</v>
      </c>
      <c r="K40" s="45" t="s">
        <v>1225</v>
      </c>
      <c r="L40" s="45" t="s">
        <v>1225</v>
      </c>
      <c r="M40" s="79"/>
    </row>
    <row r="41" s="2" customFormat="1" ht="74" customHeight="1" spans="1:13">
      <c r="A41" s="214">
        <v>10</v>
      </c>
      <c r="B41" s="39" t="s">
        <v>2561</v>
      </c>
      <c r="C41" s="29" t="s">
        <v>76</v>
      </c>
      <c r="D41" s="29" t="s">
        <v>53</v>
      </c>
      <c r="E41" s="39" t="s">
        <v>1209</v>
      </c>
      <c r="F41" s="29">
        <v>450000</v>
      </c>
      <c r="G41" s="29">
        <v>50000</v>
      </c>
      <c r="H41" s="46" t="s">
        <v>1210</v>
      </c>
      <c r="I41" s="43" t="s">
        <v>49</v>
      </c>
      <c r="J41" s="43" t="s">
        <v>25</v>
      </c>
      <c r="K41" s="29" t="s">
        <v>768</v>
      </c>
      <c r="L41" s="29" t="s">
        <v>1211</v>
      </c>
      <c r="M41" s="7"/>
    </row>
    <row r="42" s="2" customFormat="1" ht="98" customHeight="1" spans="1:13">
      <c r="A42" s="214">
        <v>11</v>
      </c>
      <c r="B42" s="39" t="s">
        <v>2562</v>
      </c>
      <c r="C42" s="29" t="s">
        <v>76</v>
      </c>
      <c r="D42" s="29" t="s">
        <v>53</v>
      </c>
      <c r="E42" s="39" t="s">
        <v>1212</v>
      </c>
      <c r="F42" s="29">
        <v>100000</v>
      </c>
      <c r="G42" s="29">
        <v>20000</v>
      </c>
      <c r="H42" s="46" t="s">
        <v>2563</v>
      </c>
      <c r="I42" s="43" t="s">
        <v>49</v>
      </c>
      <c r="J42" s="43" t="s">
        <v>25</v>
      </c>
      <c r="K42" s="29" t="s">
        <v>2423</v>
      </c>
      <c r="L42" s="29" t="s">
        <v>780</v>
      </c>
      <c r="M42" s="7"/>
    </row>
    <row r="43" s="2" customFormat="1" ht="65" customHeight="1" spans="1:13">
      <c r="A43" s="214">
        <v>12</v>
      </c>
      <c r="B43" s="39" t="s">
        <v>2564</v>
      </c>
      <c r="C43" s="29" t="s">
        <v>76</v>
      </c>
      <c r="D43" s="29" t="s">
        <v>53</v>
      </c>
      <c r="E43" s="39" t="s">
        <v>624</v>
      </c>
      <c r="F43" s="29">
        <v>30000</v>
      </c>
      <c r="G43" s="29">
        <v>5000</v>
      </c>
      <c r="H43" s="39" t="s">
        <v>2565</v>
      </c>
      <c r="I43" s="29" t="s">
        <v>157</v>
      </c>
      <c r="J43" s="43" t="s">
        <v>25</v>
      </c>
      <c r="K43" s="29" t="s">
        <v>627</v>
      </c>
      <c r="L43" s="29" t="s">
        <v>628</v>
      </c>
      <c r="M43" s="7"/>
    </row>
    <row r="44" s="2" customFormat="1" ht="66" customHeight="1" spans="1:13">
      <c r="A44" s="214">
        <v>13</v>
      </c>
      <c r="B44" s="39" t="s">
        <v>2566</v>
      </c>
      <c r="C44" s="29" t="s">
        <v>76</v>
      </c>
      <c r="D44" s="29" t="s">
        <v>53</v>
      </c>
      <c r="E44" s="39" t="s">
        <v>2567</v>
      </c>
      <c r="F44" s="29">
        <v>88000</v>
      </c>
      <c r="G44" s="29">
        <v>6000</v>
      </c>
      <c r="H44" s="46" t="s">
        <v>2568</v>
      </c>
      <c r="I44" s="29" t="s">
        <v>99</v>
      </c>
      <c r="J44" s="43" t="s">
        <v>25</v>
      </c>
      <c r="K44" s="29" t="s">
        <v>771</v>
      </c>
      <c r="L44" s="29" t="s">
        <v>772</v>
      </c>
      <c r="M44" s="7"/>
    </row>
    <row r="45" s="2" customFormat="1" ht="125" customHeight="1" spans="1:13">
      <c r="A45" s="214">
        <v>14</v>
      </c>
      <c r="B45" s="39" t="s">
        <v>2569</v>
      </c>
      <c r="C45" s="29" t="s">
        <v>76</v>
      </c>
      <c r="D45" s="29" t="s">
        <v>53</v>
      </c>
      <c r="E45" s="39" t="s">
        <v>2570</v>
      </c>
      <c r="F45" s="29">
        <v>800000</v>
      </c>
      <c r="G45" s="29">
        <v>80000</v>
      </c>
      <c r="H45" s="39" t="s">
        <v>2571</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2572</v>
      </c>
      <c r="I46" s="43" t="s">
        <v>49</v>
      </c>
      <c r="J46" s="43" t="s">
        <v>25</v>
      </c>
      <c r="K46" s="29" t="s">
        <v>575</v>
      </c>
      <c r="L46" s="45" t="s">
        <v>762</v>
      </c>
      <c r="M46" s="7"/>
    </row>
    <row r="47" s="2" customFormat="1" ht="153" customHeight="1" spans="1:13">
      <c r="A47" s="214">
        <v>16</v>
      </c>
      <c r="B47" s="39" t="s">
        <v>2573</v>
      </c>
      <c r="C47" s="29" t="s">
        <v>76</v>
      </c>
      <c r="D47" s="29" t="s">
        <v>53</v>
      </c>
      <c r="E47" s="39" t="s">
        <v>2574</v>
      </c>
      <c r="F47" s="43">
        <v>1060000</v>
      </c>
      <c r="G47" s="43">
        <v>180000</v>
      </c>
      <c r="H47" s="46" t="s">
        <v>2575</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2576</v>
      </c>
      <c r="C49" s="38" t="s">
        <v>21</v>
      </c>
      <c r="D49" s="39" t="s">
        <v>22</v>
      </c>
      <c r="E49" s="39" t="s">
        <v>2577</v>
      </c>
      <c r="F49" s="43">
        <v>15000</v>
      </c>
      <c r="G49" s="43"/>
      <c r="H49" s="39" t="s">
        <v>2578</v>
      </c>
      <c r="I49" s="43"/>
      <c r="J49" s="43"/>
      <c r="K49" s="29" t="s">
        <v>2515</v>
      </c>
      <c r="L49" s="29" t="s">
        <v>2579</v>
      </c>
      <c r="M49" s="79"/>
    </row>
    <row r="50" s="1" customFormat="1" ht="57" customHeight="1" spans="1:13">
      <c r="A50" s="43">
        <v>2</v>
      </c>
      <c r="B50" s="17" t="s">
        <v>2580</v>
      </c>
      <c r="C50" s="38" t="s">
        <v>21</v>
      </c>
      <c r="D50" s="39" t="s">
        <v>22</v>
      </c>
      <c r="E50" s="39" t="s">
        <v>2581</v>
      </c>
      <c r="F50" s="43">
        <v>5000</v>
      </c>
      <c r="G50" s="43"/>
      <c r="H50" s="39" t="s">
        <v>2578</v>
      </c>
      <c r="I50" s="43"/>
      <c r="J50" s="43"/>
      <c r="K50" s="29" t="s">
        <v>2515</v>
      </c>
      <c r="L50" s="29" t="s">
        <v>2579</v>
      </c>
      <c r="M50" s="79"/>
    </row>
    <row r="51" s="1" customFormat="1" ht="48" customHeight="1" spans="1:13">
      <c r="A51" s="43">
        <v>3</v>
      </c>
      <c r="B51" s="17" t="s">
        <v>1232</v>
      </c>
      <c r="C51" s="38" t="s">
        <v>21</v>
      </c>
      <c r="D51" s="29" t="s">
        <v>265</v>
      </c>
      <c r="E51" s="39" t="s">
        <v>1233</v>
      </c>
      <c r="F51" s="43">
        <v>18000</v>
      </c>
      <c r="G51" s="43"/>
      <c r="H51" s="39" t="s">
        <v>1234</v>
      </c>
      <c r="I51" s="43"/>
      <c r="J51" s="43"/>
      <c r="K51" s="29"/>
      <c r="L51" s="29"/>
      <c r="M51" s="79"/>
    </row>
    <row r="52" s="1" customFormat="1" ht="79" customHeight="1" spans="1:13">
      <c r="A52" s="43">
        <v>4</v>
      </c>
      <c r="B52" s="17" t="s">
        <v>1258</v>
      </c>
      <c r="C52" s="38" t="s">
        <v>21</v>
      </c>
      <c r="D52" s="29" t="s">
        <v>22</v>
      </c>
      <c r="E52" s="39" t="s">
        <v>1260</v>
      </c>
      <c r="F52" s="43">
        <v>10000</v>
      </c>
      <c r="G52" s="43"/>
      <c r="H52" s="39" t="s">
        <v>1234</v>
      </c>
      <c r="I52" s="43"/>
      <c r="J52" s="43"/>
      <c r="K52" s="29"/>
      <c r="L52" s="29"/>
      <c r="M52" s="79"/>
    </row>
    <row r="53" s="1" customFormat="1" ht="161" customHeight="1" spans="1:13">
      <c r="A53" s="43">
        <v>5</v>
      </c>
      <c r="B53" s="17" t="s">
        <v>2582</v>
      </c>
      <c r="C53" s="38" t="s">
        <v>21</v>
      </c>
      <c r="D53" s="39" t="s">
        <v>22</v>
      </c>
      <c r="E53" s="39" t="s">
        <v>2583</v>
      </c>
      <c r="F53" s="43">
        <v>25000</v>
      </c>
      <c r="G53" s="43"/>
      <c r="H53" s="39" t="s">
        <v>2578</v>
      </c>
      <c r="I53" s="43"/>
      <c r="J53" s="43"/>
      <c r="K53" s="29" t="s">
        <v>2584</v>
      </c>
      <c r="L53" s="29" t="s">
        <v>2585</v>
      </c>
      <c r="M53" s="79"/>
    </row>
    <row r="54" s="1" customFormat="1" ht="45" customHeight="1" spans="1:13">
      <c r="A54" s="43">
        <v>6</v>
      </c>
      <c r="B54" s="39" t="s">
        <v>1240</v>
      </c>
      <c r="C54" s="27" t="s">
        <v>76</v>
      </c>
      <c r="D54" s="29" t="s">
        <v>53</v>
      </c>
      <c r="E54" s="39" t="s">
        <v>1241</v>
      </c>
      <c r="F54" s="43">
        <v>20000</v>
      </c>
      <c r="G54" s="43"/>
      <c r="H54" s="39" t="s">
        <v>1234</v>
      </c>
      <c r="I54" s="43"/>
      <c r="J54" s="43"/>
      <c r="K54" s="29" t="s">
        <v>187</v>
      </c>
      <c r="L54" s="29" t="s">
        <v>479</v>
      </c>
      <c r="M54" s="79"/>
    </row>
    <row r="55" s="1" customFormat="1" ht="47" customHeight="1" spans="1:13">
      <c r="A55" s="43">
        <v>7</v>
      </c>
      <c r="B55" s="39" t="s">
        <v>1261</v>
      </c>
      <c r="C55" s="27" t="s">
        <v>76</v>
      </c>
      <c r="D55" s="29" t="s">
        <v>53</v>
      </c>
      <c r="E55" s="39" t="s">
        <v>1262</v>
      </c>
      <c r="F55" s="43">
        <v>400000</v>
      </c>
      <c r="G55" s="43"/>
      <c r="H55" s="39" t="s">
        <v>1234</v>
      </c>
      <c r="I55" s="43"/>
      <c r="J55" s="43"/>
      <c r="K55" s="29" t="s">
        <v>1264</v>
      </c>
      <c r="L55" s="29" t="s">
        <v>1265</v>
      </c>
      <c r="M55" s="79"/>
    </row>
    <row r="56" s="1" customFormat="1" ht="46" customHeight="1" spans="1:13">
      <c r="A56" s="43">
        <v>8</v>
      </c>
      <c r="B56" s="39" t="s">
        <v>1242</v>
      </c>
      <c r="C56" s="27" t="s">
        <v>76</v>
      </c>
      <c r="D56" s="29" t="s">
        <v>53</v>
      </c>
      <c r="E56" s="39" t="s">
        <v>1243</v>
      </c>
      <c r="F56" s="43">
        <v>5000</v>
      </c>
      <c r="G56" s="43"/>
      <c r="H56" s="39" t="s">
        <v>1234</v>
      </c>
      <c r="I56" s="43"/>
      <c r="J56" s="43"/>
      <c r="K56" s="29" t="s">
        <v>187</v>
      </c>
      <c r="L56" s="29" t="s">
        <v>479</v>
      </c>
      <c r="M56" s="79"/>
    </row>
    <row r="57" s="1" customFormat="1" ht="50" customHeight="1" spans="1:13">
      <c r="A57" s="43">
        <v>9</v>
      </c>
      <c r="B57" s="39" t="s">
        <v>1273</v>
      </c>
      <c r="C57" s="27" t="s">
        <v>76</v>
      </c>
      <c r="D57" s="29" t="s">
        <v>22</v>
      </c>
      <c r="E57" s="39" t="s">
        <v>1275</v>
      </c>
      <c r="F57" s="43">
        <v>15000</v>
      </c>
      <c r="G57" s="43"/>
      <c r="H57" s="39" t="s">
        <v>558</v>
      </c>
      <c r="I57" s="43"/>
      <c r="J57" s="43"/>
      <c r="K57" s="29" t="s">
        <v>2515</v>
      </c>
      <c r="L57" s="29" t="s">
        <v>2579</v>
      </c>
      <c r="M57" s="79"/>
    </row>
    <row r="58" s="1" customFormat="1" ht="50" customHeight="1" spans="1:13">
      <c r="A58" s="43">
        <v>10</v>
      </c>
      <c r="B58" s="39" t="s">
        <v>1276</v>
      </c>
      <c r="C58" s="27" t="s">
        <v>76</v>
      </c>
      <c r="D58" s="29" t="s">
        <v>22</v>
      </c>
      <c r="E58" s="39" t="s">
        <v>1277</v>
      </c>
      <c r="F58" s="29">
        <v>1500</v>
      </c>
      <c r="G58" s="43"/>
      <c r="H58" s="39" t="s">
        <v>558</v>
      </c>
      <c r="I58" s="43"/>
      <c r="J58" s="43"/>
      <c r="K58" s="29"/>
      <c r="L58" s="29"/>
      <c r="M58" s="79"/>
    </row>
  </sheetData>
  <autoFilter xmlns:etc="http://www.wps.cn/officeDocument/2017/etCustomData" ref="A4:L5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2586</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2587</v>
      </c>
      <c r="C7" s="185" t="s">
        <v>21</v>
      </c>
      <c r="D7" s="99" t="s">
        <v>82</v>
      </c>
      <c r="E7" s="100" t="s">
        <v>2588</v>
      </c>
      <c r="F7" s="99">
        <v>6000</v>
      </c>
      <c r="G7" s="99">
        <v>6000</v>
      </c>
      <c r="H7" s="100" t="s">
        <v>2589</v>
      </c>
      <c r="I7" s="199" t="s">
        <v>135</v>
      </c>
      <c r="J7" s="99" t="s">
        <v>49</v>
      </c>
      <c r="K7" s="199" t="s">
        <v>67</v>
      </c>
      <c r="L7" s="189" t="s">
        <v>838</v>
      </c>
    </row>
    <row r="8" s="168" customFormat="1" ht="92" hidden="1" customHeight="1" spans="1:12">
      <c r="A8" s="184">
        <v>2</v>
      </c>
      <c r="B8" s="101" t="s">
        <v>2590</v>
      </c>
      <c r="C8" s="185" t="s">
        <v>21</v>
      </c>
      <c r="D8" s="107" t="s">
        <v>53</v>
      </c>
      <c r="E8" s="100" t="s">
        <v>2591</v>
      </c>
      <c r="F8" s="99">
        <v>2000</v>
      </c>
      <c r="G8" s="99">
        <v>2000</v>
      </c>
      <c r="H8" s="100" t="s">
        <v>2592</v>
      </c>
      <c r="I8" s="99" t="s">
        <v>33</v>
      </c>
      <c r="J8" s="99" t="s">
        <v>99</v>
      </c>
      <c r="K8" s="199" t="s">
        <v>67</v>
      </c>
      <c r="L8" s="189" t="s">
        <v>838</v>
      </c>
    </row>
    <row r="9" s="169" customFormat="1" ht="77" hidden="1" customHeight="1" spans="1:252">
      <c r="A9" s="184">
        <v>3</v>
      </c>
      <c r="B9" s="101" t="s">
        <v>2593</v>
      </c>
      <c r="C9" s="185" t="s">
        <v>21</v>
      </c>
      <c r="D9" s="184" t="s">
        <v>30</v>
      </c>
      <c r="E9" s="100" t="s">
        <v>2594</v>
      </c>
      <c r="F9" s="99">
        <v>10000</v>
      </c>
      <c r="G9" s="99">
        <v>10000</v>
      </c>
      <c r="H9" s="100" t="s">
        <v>2595</v>
      </c>
      <c r="I9" s="99" t="s">
        <v>33</v>
      </c>
      <c r="J9" s="99" t="s">
        <v>34</v>
      </c>
      <c r="K9" s="200" t="s">
        <v>2596</v>
      </c>
      <c r="L9" s="201" t="s">
        <v>2597</v>
      </c>
      <c r="IN9" s="206"/>
      <c r="IO9" s="206"/>
      <c r="IP9" s="206"/>
      <c r="IQ9" s="206"/>
      <c r="IR9" s="206"/>
    </row>
    <row r="10" s="169" customFormat="1" ht="129" hidden="1" customHeight="1" spans="1:252">
      <c r="A10" s="184">
        <v>4</v>
      </c>
      <c r="B10" s="101" t="s">
        <v>2598</v>
      </c>
      <c r="C10" s="185" t="s">
        <v>21</v>
      </c>
      <c r="D10" s="184" t="s">
        <v>30</v>
      </c>
      <c r="E10" s="100" t="s">
        <v>2599</v>
      </c>
      <c r="F10" s="99">
        <v>20000</v>
      </c>
      <c r="G10" s="99">
        <v>20000</v>
      </c>
      <c r="H10" s="100" t="s">
        <v>2600</v>
      </c>
      <c r="I10" s="99" t="s">
        <v>135</v>
      </c>
      <c r="J10" s="99" t="s">
        <v>72</v>
      </c>
      <c r="K10" s="184" t="s">
        <v>2601</v>
      </c>
      <c r="L10" s="201" t="s">
        <v>2602</v>
      </c>
      <c r="IN10" s="206"/>
      <c r="IO10" s="206"/>
      <c r="IP10" s="206"/>
      <c r="IQ10" s="206"/>
      <c r="IR10" s="206"/>
    </row>
    <row r="11" s="169" customFormat="1" ht="99" hidden="1" customHeight="1" spans="1:252">
      <c r="A11" s="184">
        <v>5</v>
      </c>
      <c r="B11" s="101" t="s">
        <v>2603</v>
      </c>
      <c r="C11" s="185" t="s">
        <v>21</v>
      </c>
      <c r="D11" s="184" t="s">
        <v>30</v>
      </c>
      <c r="E11" s="100" t="s">
        <v>2604</v>
      </c>
      <c r="F11" s="99">
        <v>10000</v>
      </c>
      <c r="G11" s="99">
        <v>10000</v>
      </c>
      <c r="H11" s="100" t="s">
        <v>2605</v>
      </c>
      <c r="I11" s="99" t="s">
        <v>33</v>
      </c>
      <c r="J11" s="99" t="s">
        <v>56</v>
      </c>
      <c r="K11" s="196" t="s">
        <v>2606</v>
      </c>
      <c r="L11" s="99" t="s">
        <v>2607</v>
      </c>
      <c r="IN11" s="206"/>
      <c r="IO11" s="206"/>
      <c r="IP11" s="206"/>
      <c r="IQ11" s="206"/>
      <c r="IR11" s="206"/>
    </row>
    <row r="12" s="170" customFormat="1" ht="68" hidden="1" customHeight="1" spans="1:252">
      <c r="A12" s="184">
        <v>6</v>
      </c>
      <c r="B12" s="186" t="s">
        <v>2608</v>
      </c>
      <c r="C12" s="185" t="s">
        <v>21</v>
      </c>
      <c r="D12" s="184" t="s">
        <v>30</v>
      </c>
      <c r="E12" s="100" t="s">
        <v>2609</v>
      </c>
      <c r="F12" s="99">
        <v>5000</v>
      </c>
      <c r="G12" s="99">
        <v>5000</v>
      </c>
      <c r="H12" s="187" t="s">
        <v>2610</v>
      </c>
      <c r="I12" s="99" t="s">
        <v>34</v>
      </c>
      <c r="J12" s="99" t="s">
        <v>49</v>
      </c>
      <c r="K12" s="199" t="s">
        <v>1403</v>
      </c>
      <c r="L12" s="189" t="s">
        <v>1404</v>
      </c>
      <c r="IN12" s="207"/>
      <c r="IO12" s="207"/>
      <c r="IP12" s="207"/>
      <c r="IQ12" s="207"/>
      <c r="IR12" s="207"/>
    </row>
    <row r="13" s="3" customFormat="1" ht="130" hidden="1" customHeight="1" spans="1:251">
      <c r="A13" s="184">
        <v>7</v>
      </c>
      <c r="B13" s="101" t="s">
        <v>2611</v>
      </c>
      <c r="C13" s="185" t="s">
        <v>21</v>
      </c>
      <c r="D13" s="184" t="s">
        <v>22</v>
      </c>
      <c r="E13" s="100" t="s">
        <v>2612</v>
      </c>
      <c r="F13" s="99">
        <v>4000</v>
      </c>
      <c r="G13" s="99">
        <v>4000</v>
      </c>
      <c r="H13" s="188" t="s">
        <v>2613</v>
      </c>
      <c r="I13" s="99" t="s">
        <v>33</v>
      </c>
      <c r="J13" s="99" t="s">
        <v>72</v>
      </c>
      <c r="K13" s="199" t="s">
        <v>1414</v>
      </c>
      <c r="L13" s="202" t="s">
        <v>2614</v>
      </c>
      <c r="IM13" s="206"/>
      <c r="IN13" s="206"/>
      <c r="IO13" s="206"/>
      <c r="IP13" s="206"/>
      <c r="IQ13" s="206"/>
    </row>
    <row r="14" s="171" customFormat="1" ht="214" hidden="1" customHeight="1" spans="1:12">
      <c r="A14" s="184">
        <v>8</v>
      </c>
      <c r="B14" s="187" t="s">
        <v>2615</v>
      </c>
      <c r="C14" s="189" t="s">
        <v>76</v>
      </c>
      <c r="D14" s="189" t="s">
        <v>53</v>
      </c>
      <c r="E14" s="189" t="s">
        <v>2616</v>
      </c>
      <c r="F14" s="190">
        <v>485436.82</v>
      </c>
      <c r="G14" s="189">
        <v>105000</v>
      </c>
      <c r="H14" s="187" t="s">
        <v>2617</v>
      </c>
      <c r="I14" s="184" t="s">
        <v>25</v>
      </c>
      <c r="J14" s="184" t="s">
        <v>25</v>
      </c>
      <c r="K14" s="189" t="s">
        <v>67</v>
      </c>
      <c r="L14" s="189" t="s">
        <v>2618</v>
      </c>
    </row>
    <row r="15" s="172" customFormat="1" ht="102" hidden="1" customHeight="1" spans="1:15">
      <c r="A15" s="184">
        <v>9</v>
      </c>
      <c r="B15" s="191" t="s">
        <v>2619</v>
      </c>
      <c r="C15" s="184" t="s">
        <v>76</v>
      </c>
      <c r="D15" s="184" t="s">
        <v>53</v>
      </c>
      <c r="E15" s="192" t="s">
        <v>1293</v>
      </c>
      <c r="F15" s="193">
        <v>92800</v>
      </c>
      <c r="G15" s="99">
        <v>62800</v>
      </c>
      <c r="H15" s="100" t="s">
        <v>2620</v>
      </c>
      <c r="I15" s="99" t="s">
        <v>157</v>
      </c>
      <c r="J15" s="184" t="s">
        <v>25</v>
      </c>
      <c r="K15" s="99" t="s">
        <v>616</v>
      </c>
      <c r="L15" s="99" t="s">
        <v>168</v>
      </c>
      <c r="M15" s="173"/>
      <c r="N15" s="173"/>
      <c r="O15" s="173"/>
    </row>
    <row r="16" s="173" customFormat="1" ht="68" hidden="1" customHeight="1" spans="1:252">
      <c r="A16" s="184">
        <v>10</v>
      </c>
      <c r="B16" s="191" t="s">
        <v>2621</v>
      </c>
      <c r="C16" s="184" t="s">
        <v>76</v>
      </c>
      <c r="D16" s="192" t="s">
        <v>53</v>
      </c>
      <c r="E16" s="100" t="s">
        <v>1319</v>
      </c>
      <c r="F16" s="99">
        <v>15000</v>
      </c>
      <c r="G16" s="99">
        <v>10000</v>
      </c>
      <c r="H16" s="187" t="s">
        <v>2622</v>
      </c>
      <c r="I16" s="99" t="s">
        <v>33</v>
      </c>
      <c r="J16" s="184" t="s">
        <v>25</v>
      </c>
      <c r="K16" s="199" t="s">
        <v>67</v>
      </c>
      <c r="L16" s="189" t="s">
        <v>2618</v>
      </c>
      <c r="IN16" s="172"/>
      <c r="IO16" s="172"/>
      <c r="IP16" s="172"/>
      <c r="IQ16" s="172"/>
      <c r="IR16" s="172"/>
    </row>
    <row r="17" s="173" customFormat="1" ht="85" hidden="1" customHeight="1" spans="1:251">
      <c r="A17" s="184">
        <v>11</v>
      </c>
      <c r="B17" s="191" t="s">
        <v>2623</v>
      </c>
      <c r="C17" s="184" t="s">
        <v>76</v>
      </c>
      <c r="D17" s="99" t="s">
        <v>264</v>
      </c>
      <c r="E17" s="100" t="s">
        <v>2624</v>
      </c>
      <c r="F17" s="99">
        <v>9000</v>
      </c>
      <c r="G17" s="99">
        <v>3000</v>
      </c>
      <c r="H17" s="100" t="s">
        <v>2625</v>
      </c>
      <c r="I17" s="184" t="s">
        <v>25</v>
      </c>
      <c r="J17" s="99" t="s">
        <v>26</v>
      </c>
      <c r="K17" s="199" t="s">
        <v>2626</v>
      </c>
      <c r="L17" s="202" t="s">
        <v>2627</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2628</v>
      </c>
      <c r="C18" s="184" t="s">
        <v>76</v>
      </c>
      <c r="D18" s="184" t="s">
        <v>53</v>
      </c>
      <c r="E18" s="192" t="s">
        <v>2629</v>
      </c>
      <c r="F18" s="184">
        <v>90000</v>
      </c>
      <c r="G18" s="184">
        <v>37000</v>
      </c>
      <c r="H18" s="192" t="s">
        <v>2630</v>
      </c>
      <c r="I18" s="99" t="s">
        <v>25</v>
      </c>
      <c r="J18" s="184" t="s">
        <v>26</v>
      </c>
      <c r="K18" s="201" t="s">
        <v>2631</v>
      </c>
      <c r="L18" s="184" t="s">
        <v>2632</v>
      </c>
      <c r="IM18" s="172"/>
      <c r="IN18" s="172"/>
      <c r="IO18" s="172"/>
      <c r="IP18" s="172"/>
      <c r="IQ18" s="172"/>
    </row>
    <row r="19" s="174" customFormat="1" ht="81" hidden="1" customHeight="1" spans="1:251">
      <c r="A19" s="184">
        <v>13</v>
      </c>
      <c r="B19" s="191" t="s">
        <v>2633</v>
      </c>
      <c r="C19" s="184" t="s">
        <v>76</v>
      </c>
      <c r="D19" s="184" t="s">
        <v>22</v>
      </c>
      <c r="E19" s="100" t="s">
        <v>2634</v>
      </c>
      <c r="F19" s="99">
        <v>8000</v>
      </c>
      <c r="G19" s="99">
        <v>8000</v>
      </c>
      <c r="H19" s="100" t="s">
        <v>2635</v>
      </c>
      <c r="I19" s="99" t="s">
        <v>33</v>
      </c>
      <c r="J19" s="99" t="s">
        <v>49</v>
      </c>
      <c r="K19" s="199" t="s">
        <v>67</v>
      </c>
      <c r="L19" s="189" t="s">
        <v>2618</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2636</v>
      </c>
      <c r="C21" s="103" t="s">
        <v>21</v>
      </c>
      <c r="D21" s="184" t="s">
        <v>30</v>
      </c>
      <c r="E21" s="100" t="s">
        <v>2637</v>
      </c>
      <c r="F21" s="195">
        <v>1000</v>
      </c>
      <c r="G21" s="195">
        <v>1000</v>
      </c>
      <c r="H21" s="100" t="s">
        <v>2638</v>
      </c>
      <c r="I21" s="195" t="s">
        <v>34</v>
      </c>
      <c r="J21" s="195" t="s">
        <v>72</v>
      </c>
      <c r="K21" s="195" t="s">
        <v>2639</v>
      </c>
      <c r="L21" s="203" t="s">
        <v>2640</v>
      </c>
      <c r="IM21" s="181"/>
      <c r="IN21" s="181"/>
      <c r="IO21" s="181"/>
      <c r="IP21" s="181"/>
      <c r="IQ21" s="181"/>
    </row>
    <row r="22" s="176" customFormat="1" ht="87" hidden="1" customHeight="1" spans="1:251">
      <c r="A22" s="184">
        <v>2</v>
      </c>
      <c r="B22" s="186" t="s">
        <v>2641</v>
      </c>
      <c r="C22" s="185" t="s">
        <v>21</v>
      </c>
      <c r="D22" s="99" t="s">
        <v>53</v>
      </c>
      <c r="E22" s="100" t="s">
        <v>2642</v>
      </c>
      <c r="F22" s="98">
        <v>20000</v>
      </c>
      <c r="G22" s="193">
        <v>10000</v>
      </c>
      <c r="H22" s="100" t="s">
        <v>2643</v>
      </c>
      <c r="I22" s="99" t="s">
        <v>72</v>
      </c>
      <c r="J22" s="184" t="s">
        <v>25</v>
      </c>
      <c r="K22" s="99" t="s">
        <v>920</v>
      </c>
      <c r="L22" s="201" t="s">
        <v>2644</v>
      </c>
      <c r="IM22" s="181"/>
      <c r="IN22" s="181"/>
      <c r="IO22" s="181"/>
      <c r="IP22" s="181"/>
      <c r="IQ22" s="181"/>
    </row>
    <row r="23" s="177" customFormat="1" ht="87" hidden="1" customHeight="1" spans="1:251">
      <c r="A23" s="184">
        <v>3</v>
      </c>
      <c r="B23" s="186" t="s">
        <v>2645</v>
      </c>
      <c r="C23" s="185" t="s">
        <v>21</v>
      </c>
      <c r="D23" s="99" t="s">
        <v>22</v>
      </c>
      <c r="E23" s="100" t="s">
        <v>2646</v>
      </c>
      <c r="F23" s="98">
        <v>6000</v>
      </c>
      <c r="G23" s="193">
        <v>6000</v>
      </c>
      <c r="H23" s="100" t="s">
        <v>2647</v>
      </c>
      <c r="I23" s="99" t="s">
        <v>72</v>
      </c>
      <c r="J23" s="184" t="s">
        <v>49</v>
      </c>
      <c r="K23" s="99" t="s">
        <v>804</v>
      </c>
      <c r="L23" s="184" t="s">
        <v>805</v>
      </c>
      <c r="IM23" s="208"/>
      <c r="IN23" s="208"/>
      <c r="IO23" s="208"/>
      <c r="IP23" s="208"/>
      <c r="IQ23" s="208"/>
    </row>
    <row r="24" s="178" customFormat="1" ht="78" hidden="1" customHeight="1" spans="1:251">
      <c r="A24" s="184">
        <v>4</v>
      </c>
      <c r="B24" s="101" t="s">
        <v>2648</v>
      </c>
      <c r="C24" s="185" t="s">
        <v>21</v>
      </c>
      <c r="D24" s="184" t="s">
        <v>30</v>
      </c>
      <c r="E24" s="191" t="s">
        <v>2649</v>
      </c>
      <c r="F24" s="98">
        <v>20000</v>
      </c>
      <c r="G24" s="193">
        <v>10000</v>
      </c>
      <c r="H24" s="187" t="s">
        <v>2650</v>
      </c>
      <c r="I24" s="99" t="s">
        <v>72</v>
      </c>
      <c r="J24" s="184" t="s">
        <v>25</v>
      </c>
      <c r="K24" s="184" t="s">
        <v>1422</v>
      </c>
      <c r="L24" s="201" t="s">
        <v>1423</v>
      </c>
      <c r="IM24" s="208"/>
      <c r="IN24" s="208"/>
      <c r="IO24" s="208"/>
      <c r="IP24" s="208"/>
      <c r="IQ24" s="208"/>
    </row>
    <row r="25" s="178" customFormat="1" ht="79" customHeight="1" spans="1:251">
      <c r="A25" s="184">
        <v>5</v>
      </c>
      <c r="B25" s="101" t="s">
        <v>2651</v>
      </c>
      <c r="C25" s="185" t="s">
        <v>21</v>
      </c>
      <c r="D25" s="99" t="s">
        <v>82</v>
      </c>
      <c r="E25" s="191" t="s">
        <v>2652</v>
      </c>
      <c r="F25" s="98">
        <v>2000</v>
      </c>
      <c r="G25" s="193">
        <v>1500</v>
      </c>
      <c r="H25" s="100" t="s">
        <v>2653</v>
      </c>
      <c r="I25" s="99" t="s">
        <v>172</v>
      </c>
      <c r="J25" s="184" t="s">
        <v>25</v>
      </c>
      <c r="K25" s="184" t="s">
        <v>1428</v>
      </c>
      <c r="L25" s="201" t="s">
        <v>1429</v>
      </c>
      <c r="IM25" s="208"/>
      <c r="IN25" s="208"/>
      <c r="IO25" s="208"/>
      <c r="IP25" s="208"/>
      <c r="IQ25" s="208"/>
    </row>
    <row r="26" s="179" customFormat="1" ht="99" hidden="1" customHeight="1" spans="1:250">
      <c r="A26" s="184">
        <v>6</v>
      </c>
      <c r="B26" s="101" t="s">
        <v>1406</v>
      </c>
      <c r="C26" s="185" t="s">
        <v>21</v>
      </c>
      <c r="D26" s="184" t="s">
        <v>22</v>
      </c>
      <c r="E26" s="196" t="s">
        <v>1407</v>
      </c>
      <c r="F26" s="98">
        <v>1200</v>
      </c>
      <c r="G26" s="99">
        <v>960</v>
      </c>
      <c r="H26" s="100" t="s">
        <v>1402</v>
      </c>
      <c r="I26" s="99" t="s">
        <v>26</v>
      </c>
      <c r="J26" s="99" t="s">
        <v>25</v>
      </c>
      <c r="K26" s="99" t="s">
        <v>1409</v>
      </c>
      <c r="L26" s="99" t="s">
        <v>1410</v>
      </c>
      <c r="IL26" s="209"/>
      <c r="IM26" s="209"/>
      <c r="IN26" s="209"/>
      <c r="IO26" s="209"/>
      <c r="IP26" s="209"/>
    </row>
    <row r="27" s="175" customFormat="1" ht="144" hidden="1" customHeight="1" spans="1:251">
      <c r="A27" s="184">
        <v>7</v>
      </c>
      <c r="B27" s="191" t="s">
        <v>2654</v>
      </c>
      <c r="C27" s="184" t="s">
        <v>76</v>
      </c>
      <c r="D27" s="184" t="s">
        <v>53</v>
      </c>
      <c r="E27" s="192" t="s">
        <v>2655</v>
      </c>
      <c r="F27" s="184">
        <v>50000</v>
      </c>
      <c r="G27" s="184">
        <v>30000</v>
      </c>
      <c r="H27" s="100" t="s">
        <v>2656</v>
      </c>
      <c r="I27" s="99" t="s">
        <v>172</v>
      </c>
      <c r="J27" s="184" t="s">
        <v>25</v>
      </c>
      <c r="K27" s="99" t="s">
        <v>616</v>
      </c>
      <c r="L27" s="99" t="s">
        <v>798</v>
      </c>
      <c r="IM27" s="181"/>
      <c r="IN27" s="181"/>
      <c r="IO27" s="181"/>
      <c r="IP27" s="181"/>
      <c r="IQ27" s="181"/>
    </row>
    <row r="28" s="175" customFormat="1" ht="93" hidden="1" customHeight="1" spans="1:251">
      <c r="A28" s="184">
        <v>8</v>
      </c>
      <c r="B28" s="191" t="s">
        <v>2657</v>
      </c>
      <c r="C28" s="184" t="s">
        <v>76</v>
      </c>
      <c r="D28" s="184" t="s">
        <v>53</v>
      </c>
      <c r="E28" s="192" t="s">
        <v>2658</v>
      </c>
      <c r="F28" s="184">
        <v>150000</v>
      </c>
      <c r="G28" s="184">
        <v>100000</v>
      </c>
      <c r="H28" s="100" t="s">
        <v>2659</v>
      </c>
      <c r="I28" s="99" t="s">
        <v>172</v>
      </c>
      <c r="J28" s="184" t="s">
        <v>25</v>
      </c>
      <c r="K28" s="99" t="s">
        <v>616</v>
      </c>
      <c r="L28" s="99" t="s">
        <v>798</v>
      </c>
      <c r="IM28" s="181"/>
      <c r="IN28" s="181"/>
      <c r="IO28" s="181"/>
      <c r="IP28" s="181"/>
      <c r="IQ28" s="181"/>
    </row>
    <row r="29" s="175" customFormat="1" ht="140" hidden="1" customHeight="1" spans="1:251">
      <c r="A29" s="184">
        <v>9</v>
      </c>
      <c r="B29" s="191" t="s">
        <v>2660</v>
      </c>
      <c r="C29" s="184" t="s">
        <v>76</v>
      </c>
      <c r="D29" s="184" t="s">
        <v>53</v>
      </c>
      <c r="E29" s="191" t="s">
        <v>2661</v>
      </c>
      <c r="F29" s="197">
        <v>4000</v>
      </c>
      <c r="G29" s="184">
        <v>4000</v>
      </c>
      <c r="H29" s="100" t="s">
        <v>2662</v>
      </c>
      <c r="I29" s="99" t="s">
        <v>157</v>
      </c>
      <c r="J29" s="99" t="s">
        <v>49</v>
      </c>
      <c r="K29" s="199" t="s">
        <v>67</v>
      </c>
      <c r="L29" s="189" t="s">
        <v>838</v>
      </c>
      <c r="IM29" s="181"/>
      <c r="IN29" s="181"/>
      <c r="IO29" s="181"/>
      <c r="IP29" s="181"/>
      <c r="IQ29" s="181"/>
    </row>
    <row r="30" s="178" customFormat="1" ht="123" hidden="1" customHeight="1" spans="1:251">
      <c r="A30" s="184">
        <v>10</v>
      </c>
      <c r="B30" s="191" t="s">
        <v>1296</v>
      </c>
      <c r="C30" s="184" t="s">
        <v>76</v>
      </c>
      <c r="D30" s="184" t="s">
        <v>22</v>
      </c>
      <c r="E30" s="192" t="s">
        <v>1297</v>
      </c>
      <c r="F30" s="99">
        <v>5000</v>
      </c>
      <c r="G30" s="99">
        <v>3000</v>
      </c>
      <c r="H30" s="100" t="s">
        <v>2653</v>
      </c>
      <c r="I30" s="99" t="s">
        <v>172</v>
      </c>
      <c r="J30" s="184" t="s">
        <v>25</v>
      </c>
      <c r="K30" s="204" t="s">
        <v>1300</v>
      </c>
      <c r="L30" s="201" t="s">
        <v>2663</v>
      </c>
      <c r="IM30" s="208"/>
      <c r="IN30" s="208"/>
      <c r="IO30" s="208"/>
      <c r="IP30" s="208"/>
      <c r="IQ30" s="208"/>
    </row>
    <row r="31" s="175" customFormat="1" ht="85" hidden="1" customHeight="1" spans="1:251">
      <c r="A31" s="184">
        <v>11</v>
      </c>
      <c r="B31" s="191" t="s">
        <v>2664</v>
      </c>
      <c r="C31" s="198" t="s">
        <v>76</v>
      </c>
      <c r="D31" s="99" t="s">
        <v>53</v>
      </c>
      <c r="E31" s="191" t="s">
        <v>2665</v>
      </c>
      <c r="F31" s="193">
        <v>10000</v>
      </c>
      <c r="G31" s="193">
        <v>4000</v>
      </c>
      <c r="H31" s="100" t="s">
        <v>2666</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1400</v>
      </c>
      <c r="C33" s="184" t="s">
        <v>21</v>
      </c>
      <c r="D33" s="184" t="s">
        <v>53</v>
      </c>
      <c r="E33" s="100" t="s">
        <v>2667</v>
      </c>
      <c r="F33" s="98">
        <v>20000</v>
      </c>
      <c r="G33" s="196"/>
      <c r="H33" s="100" t="s">
        <v>1402</v>
      </c>
      <c r="I33" s="99"/>
      <c r="J33" s="196"/>
      <c r="K33" s="184" t="s">
        <v>1403</v>
      </c>
      <c r="L33" s="201" t="s">
        <v>2668</v>
      </c>
      <c r="IL33" s="210"/>
      <c r="IM33" s="210"/>
      <c r="IN33" s="210"/>
      <c r="IO33" s="210"/>
      <c r="IP33" s="210"/>
    </row>
    <row r="34" s="175" customFormat="1" ht="90" hidden="1" customHeight="1" spans="1:251">
      <c r="A34" s="99">
        <v>2</v>
      </c>
      <c r="B34" s="100" t="s">
        <v>2669</v>
      </c>
      <c r="C34" s="184" t="s">
        <v>21</v>
      </c>
      <c r="D34" s="184" t="s">
        <v>30</v>
      </c>
      <c r="E34" s="100" t="s">
        <v>2670</v>
      </c>
      <c r="F34" s="98">
        <v>20000</v>
      </c>
      <c r="G34" s="193"/>
      <c r="H34" s="100" t="s">
        <v>1427</v>
      </c>
      <c r="I34" s="99"/>
      <c r="J34" s="184"/>
      <c r="K34" s="200" t="s">
        <v>2671</v>
      </c>
      <c r="L34" s="201" t="s">
        <v>2672</v>
      </c>
      <c r="IM34" s="181"/>
      <c r="IN34" s="181"/>
      <c r="IO34" s="181"/>
      <c r="IP34" s="181"/>
      <c r="IQ34" s="181"/>
    </row>
    <row r="35" s="176" customFormat="1" ht="83" hidden="1" customHeight="1" spans="1:251">
      <c r="A35" s="99">
        <v>3</v>
      </c>
      <c r="B35" s="191" t="s">
        <v>2673</v>
      </c>
      <c r="C35" s="184" t="s">
        <v>76</v>
      </c>
      <c r="D35" s="99" t="s">
        <v>53</v>
      </c>
      <c r="E35" s="100" t="s">
        <v>2674</v>
      </c>
      <c r="F35" s="98">
        <v>100000</v>
      </c>
      <c r="G35" s="193"/>
      <c r="H35" s="100" t="s">
        <v>2675</v>
      </c>
      <c r="I35" s="99"/>
      <c r="J35" s="184"/>
      <c r="K35" s="99" t="s">
        <v>616</v>
      </c>
      <c r="L35" s="99" t="s">
        <v>798</v>
      </c>
      <c r="IM35" s="181"/>
      <c r="IN35" s="181"/>
      <c r="IO35" s="181"/>
      <c r="IP35" s="181"/>
      <c r="IQ35" s="181"/>
    </row>
    <row r="36" s="181" customFormat="1" ht="67" hidden="1" customHeight="1" spans="1:246">
      <c r="A36" s="99">
        <v>4</v>
      </c>
      <c r="B36" s="191" t="s">
        <v>1386</v>
      </c>
      <c r="C36" s="184" t="s">
        <v>76</v>
      </c>
      <c r="D36" s="99" t="s">
        <v>53</v>
      </c>
      <c r="E36" s="100" t="s">
        <v>1387</v>
      </c>
      <c r="F36" s="99">
        <v>230000</v>
      </c>
      <c r="G36" s="99"/>
      <c r="H36" s="100" t="s">
        <v>2676</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2677</v>
      </c>
      <c r="C37" s="184" t="s">
        <v>76</v>
      </c>
      <c r="D37" s="99" t="s">
        <v>53</v>
      </c>
      <c r="E37" s="100" t="s">
        <v>2678</v>
      </c>
      <c r="F37" s="98">
        <v>8000</v>
      </c>
      <c r="G37" s="193"/>
      <c r="H37" s="100" t="s">
        <v>2679</v>
      </c>
      <c r="I37" s="99"/>
      <c r="J37" s="184"/>
      <c r="K37" s="184" t="s">
        <v>804</v>
      </c>
      <c r="L37" s="184" t="s">
        <v>805</v>
      </c>
      <c r="IM37" s="181"/>
      <c r="IN37" s="181"/>
      <c r="IO37" s="181"/>
      <c r="IP37" s="181"/>
      <c r="IQ37" s="181"/>
    </row>
    <row r="38" s="175" customFormat="1" ht="91" hidden="1" customHeight="1" spans="1:251">
      <c r="A38" s="99">
        <v>6</v>
      </c>
      <c r="B38" s="191" t="s">
        <v>1390</v>
      </c>
      <c r="C38" s="184" t="s">
        <v>76</v>
      </c>
      <c r="D38" s="195" t="s">
        <v>53</v>
      </c>
      <c r="E38" s="100" t="s">
        <v>1391</v>
      </c>
      <c r="F38" s="195">
        <v>120000</v>
      </c>
      <c r="G38" s="195"/>
      <c r="H38" s="100" t="s">
        <v>1393</v>
      </c>
      <c r="I38" s="205"/>
      <c r="J38" s="195"/>
      <c r="K38" s="195" t="s">
        <v>1394</v>
      </c>
      <c r="L38" s="203" t="s">
        <v>1395</v>
      </c>
      <c r="IM38" s="181"/>
      <c r="IN38" s="181"/>
      <c r="IO38" s="181"/>
      <c r="IP38" s="181"/>
      <c r="IQ38" s="181"/>
    </row>
    <row r="39" s="176" customFormat="1" ht="76" hidden="1" customHeight="1" spans="1:251">
      <c r="A39" s="99">
        <v>7</v>
      </c>
      <c r="B39" s="191" t="s">
        <v>2680</v>
      </c>
      <c r="C39" s="184" t="s">
        <v>76</v>
      </c>
      <c r="D39" s="184" t="s">
        <v>53</v>
      </c>
      <c r="E39" s="192" t="s">
        <v>2681</v>
      </c>
      <c r="F39" s="98">
        <v>200000</v>
      </c>
      <c r="G39" s="193"/>
      <c r="H39" s="100" t="s">
        <v>2682</v>
      </c>
      <c r="I39" s="99"/>
      <c r="J39" s="184"/>
      <c r="K39" s="195" t="s">
        <v>1394</v>
      </c>
      <c r="L39" s="201" t="s">
        <v>2683</v>
      </c>
      <c r="IM39" s="181"/>
      <c r="IN39" s="181"/>
      <c r="IO39" s="181"/>
      <c r="IP39" s="181"/>
      <c r="IQ39" s="181"/>
    </row>
    <row r="40" s="176" customFormat="1" ht="57" hidden="1" customHeight="1" spans="1:251">
      <c r="A40" s="99">
        <v>8</v>
      </c>
      <c r="B40" s="191" t="s">
        <v>2684</v>
      </c>
      <c r="C40" s="184" t="s">
        <v>76</v>
      </c>
      <c r="D40" s="184" t="s">
        <v>22</v>
      </c>
      <c r="E40" s="100" t="s">
        <v>2685</v>
      </c>
      <c r="F40" s="98">
        <v>5000</v>
      </c>
      <c r="G40" s="193"/>
      <c r="H40" s="100" t="s">
        <v>2686</v>
      </c>
      <c r="I40" s="99"/>
      <c r="J40" s="184"/>
      <c r="K40" s="99" t="s">
        <v>616</v>
      </c>
      <c r="L40" s="99" t="s">
        <v>798</v>
      </c>
      <c r="IM40" s="181"/>
      <c r="IN40" s="181"/>
      <c r="IO40" s="181"/>
      <c r="IP40" s="181"/>
      <c r="IQ40" s="181"/>
    </row>
    <row r="41" s="175" customFormat="1" ht="79" hidden="1" customHeight="1" spans="1:251">
      <c r="A41" s="99">
        <v>9</v>
      </c>
      <c r="B41" s="191" t="s">
        <v>2687</v>
      </c>
      <c r="C41" s="184" t="s">
        <v>76</v>
      </c>
      <c r="D41" s="184" t="s">
        <v>30</v>
      </c>
      <c r="E41" s="100" t="s">
        <v>2688</v>
      </c>
      <c r="F41" s="98">
        <v>15000</v>
      </c>
      <c r="G41" s="193"/>
      <c r="H41" s="100" t="s">
        <v>1421</v>
      </c>
      <c r="I41" s="99"/>
      <c r="J41" s="184"/>
      <c r="K41" s="184" t="s">
        <v>1428</v>
      </c>
      <c r="L41" s="201" t="s">
        <v>1429</v>
      </c>
      <c r="IM41" s="181"/>
      <c r="IN41" s="181"/>
      <c r="IO41" s="181"/>
      <c r="IP41" s="181"/>
      <c r="IQ41" s="181"/>
    </row>
  </sheetData>
  <autoFilter xmlns:etc="http://www.wps.cn/officeDocument/2017/etCustomData" ref="A4:L41" etc:filterBottomFollowUsedRange="0">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2689</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2690</v>
      </c>
      <c r="C7" s="75" t="s">
        <v>21</v>
      </c>
      <c r="D7" s="29" t="s">
        <v>264</v>
      </c>
      <c r="E7" s="57" t="s">
        <v>298</v>
      </c>
      <c r="F7" s="82">
        <v>258131</v>
      </c>
      <c r="G7" s="82">
        <v>70000</v>
      </c>
      <c r="H7" s="39" t="s">
        <v>2691</v>
      </c>
      <c r="I7" s="29" t="s">
        <v>34</v>
      </c>
      <c r="J7" s="29" t="s">
        <v>25</v>
      </c>
      <c r="K7" s="29" t="s">
        <v>304</v>
      </c>
      <c r="L7" s="29" t="s">
        <v>305</v>
      </c>
    </row>
    <row r="8" s="162" customFormat="1" ht="110" customHeight="1" spans="1:12">
      <c r="A8" s="29">
        <v>2</v>
      </c>
      <c r="B8" s="167" t="s">
        <v>2692</v>
      </c>
      <c r="C8" s="75" t="s">
        <v>21</v>
      </c>
      <c r="D8" s="29" t="s">
        <v>264</v>
      </c>
      <c r="E8" s="57" t="s">
        <v>1435</v>
      </c>
      <c r="F8" s="82">
        <v>1020000</v>
      </c>
      <c r="G8" s="82">
        <v>90000</v>
      </c>
      <c r="H8" s="39" t="s">
        <v>2693</v>
      </c>
      <c r="I8" s="29" t="s">
        <v>34</v>
      </c>
      <c r="J8" s="29" t="s">
        <v>25</v>
      </c>
      <c r="K8" s="29" t="s">
        <v>1134</v>
      </c>
      <c r="L8" s="29" t="s">
        <v>2694</v>
      </c>
    </row>
    <row r="9" s="162" customFormat="1" ht="109" customHeight="1" spans="1:12">
      <c r="A9" s="29">
        <v>3</v>
      </c>
      <c r="B9" s="167" t="s">
        <v>2695</v>
      </c>
      <c r="C9" s="75" t="s">
        <v>21</v>
      </c>
      <c r="D9" s="29" t="s">
        <v>265</v>
      </c>
      <c r="E9" s="57" t="s">
        <v>2696</v>
      </c>
      <c r="F9" s="82">
        <v>500</v>
      </c>
      <c r="G9" s="82">
        <v>450</v>
      </c>
      <c r="H9" s="39" t="s">
        <v>2697</v>
      </c>
      <c r="I9" s="29" t="s">
        <v>25</v>
      </c>
      <c r="J9" s="29" t="s">
        <v>49</v>
      </c>
      <c r="K9" s="29" t="s">
        <v>1445</v>
      </c>
      <c r="L9" s="29" t="s">
        <v>487</v>
      </c>
    </row>
    <row r="10" s="162" customFormat="1" ht="218" customHeight="1" spans="1:12">
      <c r="A10" s="29">
        <v>4</v>
      </c>
      <c r="B10" s="167" t="s">
        <v>2698</v>
      </c>
      <c r="C10" s="75" t="s">
        <v>21</v>
      </c>
      <c r="D10" s="29" t="s">
        <v>53</v>
      </c>
      <c r="E10" s="57" t="s">
        <v>2699</v>
      </c>
      <c r="F10" s="82">
        <v>1500</v>
      </c>
      <c r="G10" s="82">
        <v>1500</v>
      </c>
      <c r="H10" s="39" t="s">
        <v>2700</v>
      </c>
      <c r="I10" s="29" t="s">
        <v>34</v>
      </c>
      <c r="J10" s="29" t="s">
        <v>49</v>
      </c>
      <c r="K10" s="29" t="s">
        <v>1445</v>
      </c>
      <c r="L10" s="29" t="s">
        <v>487</v>
      </c>
    </row>
    <row r="11" s="162" customFormat="1" ht="101" customHeight="1" spans="1:12">
      <c r="A11" s="29">
        <v>5</v>
      </c>
      <c r="B11" s="167" t="s">
        <v>2701</v>
      </c>
      <c r="C11" s="75" t="s">
        <v>21</v>
      </c>
      <c r="D11" s="29" t="s">
        <v>53</v>
      </c>
      <c r="E11" s="57" t="s">
        <v>2702</v>
      </c>
      <c r="F11" s="82">
        <v>1000</v>
      </c>
      <c r="G11" s="82">
        <v>900</v>
      </c>
      <c r="H11" s="39" t="s">
        <v>2703</v>
      </c>
      <c r="I11" s="29" t="s">
        <v>25</v>
      </c>
      <c r="J11" s="29" t="s">
        <v>49</v>
      </c>
      <c r="K11" s="29" t="s">
        <v>1445</v>
      </c>
      <c r="L11" s="29" t="s">
        <v>487</v>
      </c>
    </row>
    <row r="12" s="162" customFormat="1" ht="126" customHeight="1" spans="1:12">
      <c r="A12" s="29">
        <v>6</v>
      </c>
      <c r="B12" s="167" t="s">
        <v>2704</v>
      </c>
      <c r="C12" s="75" t="s">
        <v>21</v>
      </c>
      <c r="D12" s="29" t="s">
        <v>22</v>
      </c>
      <c r="E12" s="57" t="s">
        <v>1554</v>
      </c>
      <c r="F12" s="82">
        <v>2000</v>
      </c>
      <c r="G12" s="82">
        <v>2000</v>
      </c>
      <c r="H12" s="39" t="s">
        <v>2705</v>
      </c>
      <c r="I12" s="29" t="s">
        <v>72</v>
      </c>
      <c r="J12" s="29" t="s">
        <v>49</v>
      </c>
      <c r="K12" s="29" t="s">
        <v>2706</v>
      </c>
      <c r="L12" s="29" t="s">
        <v>1558</v>
      </c>
    </row>
    <row r="13" s="162" customFormat="1" ht="242" customHeight="1" spans="1:12">
      <c r="A13" s="29">
        <v>7</v>
      </c>
      <c r="B13" s="167" t="s">
        <v>2707</v>
      </c>
      <c r="C13" s="29" t="s">
        <v>21</v>
      </c>
      <c r="D13" s="29" t="s">
        <v>30</v>
      </c>
      <c r="E13" s="57" t="s">
        <v>1486</v>
      </c>
      <c r="F13" s="82">
        <v>700</v>
      </c>
      <c r="G13" s="82">
        <v>400</v>
      </c>
      <c r="H13" s="39" t="s">
        <v>2708</v>
      </c>
      <c r="I13" s="29" t="s">
        <v>25</v>
      </c>
      <c r="J13" s="29" t="s">
        <v>25</v>
      </c>
      <c r="K13" s="29" t="s">
        <v>1445</v>
      </c>
      <c r="L13" s="29" t="s">
        <v>487</v>
      </c>
    </row>
    <row r="14" s="162" customFormat="1" ht="156" customHeight="1" spans="1:12">
      <c r="A14" s="29">
        <v>8</v>
      </c>
      <c r="B14" s="57" t="s">
        <v>2709</v>
      </c>
      <c r="C14" s="29" t="s">
        <v>76</v>
      </c>
      <c r="D14" s="29" t="s">
        <v>264</v>
      </c>
      <c r="E14" s="57" t="s">
        <v>2710</v>
      </c>
      <c r="F14" s="82">
        <v>600000</v>
      </c>
      <c r="G14" s="82">
        <v>160000</v>
      </c>
      <c r="H14" s="39" t="s">
        <v>2711</v>
      </c>
      <c r="I14" s="29" t="s">
        <v>33</v>
      </c>
      <c r="J14" s="29" t="s">
        <v>25</v>
      </c>
      <c r="K14" s="29" t="s">
        <v>2712</v>
      </c>
      <c r="L14" s="29" t="s">
        <v>305</v>
      </c>
    </row>
    <row r="15" s="162" customFormat="1" ht="147" customHeight="1" spans="1:12">
      <c r="A15" s="29">
        <v>9</v>
      </c>
      <c r="B15" s="57" t="s">
        <v>2713</v>
      </c>
      <c r="C15" s="29" t="s">
        <v>76</v>
      </c>
      <c r="D15" s="29" t="s">
        <v>265</v>
      </c>
      <c r="E15" s="57" t="s">
        <v>1453</v>
      </c>
      <c r="F15" s="82">
        <v>1000</v>
      </c>
      <c r="G15" s="82">
        <v>500</v>
      </c>
      <c r="H15" s="39" t="s">
        <v>2714</v>
      </c>
      <c r="I15" s="29" t="s">
        <v>25</v>
      </c>
      <c r="J15" s="29" t="s">
        <v>49</v>
      </c>
      <c r="K15" s="29" t="s">
        <v>1456</v>
      </c>
      <c r="L15" s="29" t="s">
        <v>2715</v>
      </c>
    </row>
    <row r="16" s="162" customFormat="1" ht="259" customHeight="1" spans="1:12">
      <c r="A16" s="29">
        <v>10</v>
      </c>
      <c r="B16" s="57" t="s">
        <v>2716</v>
      </c>
      <c r="C16" s="29" t="s">
        <v>76</v>
      </c>
      <c r="D16" s="29" t="s">
        <v>265</v>
      </c>
      <c r="E16" s="57" t="s">
        <v>2717</v>
      </c>
      <c r="F16" s="82">
        <v>3500</v>
      </c>
      <c r="G16" s="82">
        <v>1000</v>
      </c>
      <c r="H16" s="39" t="s">
        <v>2718</v>
      </c>
      <c r="I16" s="29" t="s">
        <v>25</v>
      </c>
      <c r="J16" s="29" t="s">
        <v>49</v>
      </c>
      <c r="K16" s="29" t="s">
        <v>1445</v>
      </c>
      <c r="L16" s="29" t="s">
        <v>487</v>
      </c>
    </row>
    <row r="17" s="162" customFormat="1" ht="106" customHeight="1" spans="1:12">
      <c r="A17" s="29">
        <v>11</v>
      </c>
      <c r="B17" s="57" t="s">
        <v>2719</v>
      </c>
      <c r="C17" s="29" t="s">
        <v>76</v>
      </c>
      <c r="D17" s="29" t="s">
        <v>265</v>
      </c>
      <c r="E17" s="57" t="s">
        <v>2720</v>
      </c>
      <c r="F17" s="82">
        <v>500</v>
      </c>
      <c r="G17" s="82">
        <v>500</v>
      </c>
      <c r="H17" s="39" t="s">
        <v>2721</v>
      </c>
      <c r="I17" s="29" t="s">
        <v>25</v>
      </c>
      <c r="J17" s="29" t="s">
        <v>99</v>
      </c>
      <c r="K17" s="29" t="s">
        <v>1445</v>
      </c>
      <c r="L17" s="29" t="s">
        <v>487</v>
      </c>
    </row>
    <row r="18" s="162" customFormat="1" ht="92" customHeight="1" spans="1:12">
      <c r="A18" s="29">
        <v>12</v>
      </c>
      <c r="B18" s="57" t="s">
        <v>2722</v>
      </c>
      <c r="C18" s="29" t="s">
        <v>76</v>
      </c>
      <c r="D18" s="29" t="s">
        <v>265</v>
      </c>
      <c r="E18" s="57" t="s">
        <v>2723</v>
      </c>
      <c r="F18" s="82">
        <v>500</v>
      </c>
      <c r="G18" s="82">
        <v>300</v>
      </c>
      <c r="H18" s="39" t="s">
        <v>2724</v>
      </c>
      <c r="I18" s="29" t="s">
        <v>25</v>
      </c>
      <c r="J18" s="29" t="s">
        <v>99</v>
      </c>
      <c r="K18" s="29" t="s">
        <v>1445</v>
      </c>
      <c r="L18" s="29" t="s">
        <v>487</v>
      </c>
    </row>
    <row r="19" s="162" customFormat="1" ht="78" customHeight="1" spans="1:12">
      <c r="A19" s="29">
        <v>13</v>
      </c>
      <c r="B19" s="57" t="s">
        <v>2725</v>
      </c>
      <c r="C19" s="29" t="s">
        <v>76</v>
      </c>
      <c r="D19" s="29" t="s">
        <v>265</v>
      </c>
      <c r="E19" s="57" t="s">
        <v>482</v>
      </c>
      <c r="F19" s="82">
        <v>9620</v>
      </c>
      <c r="G19" s="82">
        <v>6000</v>
      </c>
      <c r="H19" s="39" t="s">
        <v>2726</v>
      </c>
      <c r="I19" s="29" t="s">
        <v>34</v>
      </c>
      <c r="J19" s="29" t="s">
        <v>25</v>
      </c>
      <c r="K19" s="29" t="s">
        <v>304</v>
      </c>
      <c r="L19" s="29" t="s">
        <v>305</v>
      </c>
    </row>
    <row r="20" s="162" customFormat="1" ht="105" customHeight="1" spans="1:12">
      <c r="A20" s="29">
        <v>14</v>
      </c>
      <c r="B20" s="57" t="s">
        <v>2727</v>
      </c>
      <c r="C20" s="29" t="s">
        <v>76</v>
      </c>
      <c r="D20" s="29" t="s">
        <v>82</v>
      </c>
      <c r="E20" s="57" t="s">
        <v>2728</v>
      </c>
      <c r="F20" s="82">
        <v>150000</v>
      </c>
      <c r="G20" s="82">
        <v>200</v>
      </c>
      <c r="H20" s="39" t="s">
        <v>2729</v>
      </c>
      <c r="I20" s="29" t="s">
        <v>25</v>
      </c>
      <c r="J20" s="29" t="s">
        <v>34</v>
      </c>
      <c r="K20" s="29" t="s">
        <v>1757</v>
      </c>
      <c r="L20" s="29" t="s">
        <v>1758</v>
      </c>
    </row>
    <row r="21" s="162" customFormat="1" ht="87" customHeight="1" spans="1:12">
      <c r="A21" s="29">
        <v>15</v>
      </c>
      <c r="B21" s="57" t="s">
        <v>2730</v>
      </c>
      <c r="C21" s="29" t="s">
        <v>76</v>
      </c>
      <c r="D21" s="29" t="s">
        <v>53</v>
      </c>
      <c r="E21" s="57" t="s">
        <v>1480</v>
      </c>
      <c r="F21" s="82">
        <v>176500</v>
      </c>
      <c r="G21" s="82">
        <v>30000</v>
      </c>
      <c r="H21" s="39" t="s">
        <v>2731</v>
      </c>
      <c r="I21" s="29" t="s">
        <v>25</v>
      </c>
      <c r="J21" s="29" t="s">
        <v>25</v>
      </c>
      <c r="K21" s="29" t="s">
        <v>2732</v>
      </c>
      <c r="L21" s="29" t="s">
        <v>2733</v>
      </c>
    </row>
    <row r="22" s="162" customFormat="1" ht="268" customHeight="1" spans="1:12">
      <c r="A22" s="29">
        <v>16</v>
      </c>
      <c r="B22" s="57" t="s">
        <v>2734</v>
      </c>
      <c r="C22" s="29" t="s">
        <v>76</v>
      </c>
      <c r="D22" s="29" t="s">
        <v>53</v>
      </c>
      <c r="E22" s="57" t="s">
        <v>2735</v>
      </c>
      <c r="F22" s="82">
        <v>310000</v>
      </c>
      <c r="G22" s="82">
        <v>135000</v>
      </c>
      <c r="H22" s="39" t="s">
        <v>2736</v>
      </c>
      <c r="I22" s="29" t="s">
        <v>25</v>
      </c>
      <c r="J22" s="29" t="s">
        <v>25</v>
      </c>
      <c r="K22" s="29" t="s">
        <v>2712</v>
      </c>
      <c r="L22" s="29" t="s">
        <v>486</v>
      </c>
    </row>
    <row r="23" s="162" customFormat="1" ht="73" customHeight="1" spans="1:12">
      <c r="A23" s="29">
        <v>17</v>
      </c>
      <c r="B23" s="57" t="s">
        <v>2737</v>
      </c>
      <c r="C23" s="29" t="s">
        <v>76</v>
      </c>
      <c r="D23" s="29" t="s">
        <v>22</v>
      </c>
      <c r="E23" s="57" t="s">
        <v>2738</v>
      </c>
      <c r="F23" s="82">
        <v>5000</v>
      </c>
      <c r="G23" s="82">
        <v>1000</v>
      </c>
      <c r="H23" s="39" t="s">
        <v>2739</v>
      </c>
      <c r="I23" s="29" t="s">
        <v>25</v>
      </c>
      <c r="J23" s="29" t="s">
        <v>34</v>
      </c>
      <c r="K23" s="29" t="s">
        <v>2740</v>
      </c>
      <c r="L23" s="29" t="s">
        <v>2741</v>
      </c>
    </row>
    <row r="24" s="162" customFormat="1" ht="90" customHeight="1" spans="1:12">
      <c r="A24" s="29">
        <v>18</v>
      </c>
      <c r="B24" s="57" t="s">
        <v>2742</v>
      </c>
      <c r="C24" s="29" t="s">
        <v>76</v>
      </c>
      <c r="D24" s="29" t="s">
        <v>22</v>
      </c>
      <c r="E24" s="57" t="s">
        <v>2743</v>
      </c>
      <c r="F24" s="82">
        <v>17000</v>
      </c>
      <c r="G24" s="82">
        <v>13000</v>
      </c>
      <c r="H24" s="39" t="s">
        <v>2744</v>
      </c>
      <c r="I24" s="29" t="s">
        <v>25</v>
      </c>
      <c r="J24" s="29" t="s">
        <v>49</v>
      </c>
      <c r="K24" s="29" t="s">
        <v>2745</v>
      </c>
      <c r="L24" s="29" t="s">
        <v>2746</v>
      </c>
    </row>
    <row r="25" s="162" customFormat="1" ht="113" customHeight="1" spans="1:12">
      <c r="A25" s="29">
        <v>19</v>
      </c>
      <c r="B25" s="57" t="s">
        <v>2747</v>
      </c>
      <c r="C25" s="29" t="s">
        <v>76</v>
      </c>
      <c r="D25" s="29" t="s">
        <v>22</v>
      </c>
      <c r="E25" s="57" t="s">
        <v>2748</v>
      </c>
      <c r="F25" s="82">
        <v>1200</v>
      </c>
      <c r="G25" s="82">
        <v>1000</v>
      </c>
      <c r="H25" s="39" t="s">
        <v>2749</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2750</v>
      </c>
      <c r="C27" s="75" t="s">
        <v>21</v>
      </c>
      <c r="D27" s="29" t="s">
        <v>82</v>
      </c>
      <c r="E27" s="57" t="s">
        <v>1471</v>
      </c>
      <c r="F27" s="82">
        <v>3000</v>
      </c>
      <c r="G27" s="82">
        <v>2000</v>
      </c>
      <c r="H27" s="39" t="s">
        <v>2751</v>
      </c>
      <c r="I27" s="29" t="s">
        <v>99</v>
      </c>
      <c r="J27" s="29" t="s">
        <v>25</v>
      </c>
      <c r="K27" s="29" t="s">
        <v>1445</v>
      </c>
      <c r="L27" s="29" t="s">
        <v>487</v>
      </c>
    </row>
    <row r="28" s="162" customFormat="1" ht="90" customHeight="1" spans="1:12">
      <c r="A28" s="43">
        <v>2</v>
      </c>
      <c r="B28" s="167" t="s">
        <v>2752</v>
      </c>
      <c r="C28" s="75" t="s">
        <v>21</v>
      </c>
      <c r="D28" s="29" t="s">
        <v>265</v>
      </c>
      <c r="E28" s="57" t="s">
        <v>2753</v>
      </c>
      <c r="F28" s="82">
        <v>1500</v>
      </c>
      <c r="G28" s="82">
        <v>1500</v>
      </c>
      <c r="H28" s="39" t="s">
        <v>1502</v>
      </c>
      <c r="I28" s="29" t="s">
        <v>99</v>
      </c>
      <c r="J28" s="29" t="s">
        <v>49</v>
      </c>
      <c r="K28" s="29" t="s">
        <v>1503</v>
      </c>
      <c r="L28" s="29" t="s">
        <v>1504</v>
      </c>
    </row>
    <row r="29" s="162" customFormat="1" ht="100" customHeight="1" spans="1:12">
      <c r="A29" s="43">
        <v>3</v>
      </c>
      <c r="B29" s="167" t="s">
        <v>2754</v>
      </c>
      <c r="C29" s="75" t="s">
        <v>21</v>
      </c>
      <c r="D29" s="29" t="s">
        <v>265</v>
      </c>
      <c r="E29" s="57" t="s">
        <v>2755</v>
      </c>
      <c r="F29" s="82">
        <v>800</v>
      </c>
      <c r="G29" s="82">
        <v>800</v>
      </c>
      <c r="H29" s="39" t="s">
        <v>1507</v>
      </c>
      <c r="I29" s="29" t="s">
        <v>99</v>
      </c>
      <c r="J29" s="29" t="s">
        <v>49</v>
      </c>
      <c r="K29" s="29" t="s">
        <v>1503</v>
      </c>
      <c r="L29" s="29" t="s">
        <v>1504</v>
      </c>
    </row>
    <row r="30" s="162" customFormat="1" ht="104" customHeight="1" spans="1:12">
      <c r="A30" s="43">
        <v>4</v>
      </c>
      <c r="B30" s="167" t="s">
        <v>2756</v>
      </c>
      <c r="C30" s="75" t="s">
        <v>21</v>
      </c>
      <c r="D30" s="29" t="s">
        <v>265</v>
      </c>
      <c r="E30" s="57" t="s">
        <v>2757</v>
      </c>
      <c r="F30" s="82">
        <v>600</v>
      </c>
      <c r="G30" s="82">
        <v>300</v>
      </c>
      <c r="H30" s="39" t="s">
        <v>2758</v>
      </c>
      <c r="I30" s="29" t="s">
        <v>25</v>
      </c>
      <c r="J30" s="29" t="s">
        <v>25</v>
      </c>
      <c r="K30" s="29" t="s">
        <v>2759</v>
      </c>
      <c r="L30" s="29" t="s">
        <v>2760</v>
      </c>
    </row>
    <row r="31" s="162" customFormat="1" ht="117" customHeight="1" spans="1:12">
      <c r="A31" s="43">
        <v>5</v>
      </c>
      <c r="B31" s="167" t="s">
        <v>1566</v>
      </c>
      <c r="C31" s="75" t="s">
        <v>21</v>
      </c>
      <c r="D31" s="29" t="s">
        <v>30</v>
      </c>
      <c r="E31" s="57" t="s">
        <v>2761</v>
      </c>
      <c r="F31" s="82">
        <v>23000</v>
      </c>
      <c r="G31" s="82">
        <v>2000</v>
      </c>
      <c r="H31" s="39" t="s">
        <v>2762</v>
      </c>
      <c r="I31" s="29" t="s">
        <v>49</v>
      </c>
      <c r="J31" s="29" t="s">
        <v>25</v>
      </c>
      <c r="K31" s="29" t="s">
        <v>2763</v>
      </c>
      <c r="L31" s="29" t="s">
        <v>487</v>
      </c>
    </row>
    <row r="32" s="162" customFormat="1" ht="89" customHeight="1" spans="1:12">
      <c r="A32" s="43">
        <v>6</v>
      </c>
      <c r="B32" s="57" t="s">
        <v>2764</v>
      </c>
      <c r="C32" s="29" t="s">
        <v>76</v>
      </c>
      <c r="D32" s="29" t="s">
        <v>53</v>
      </c>
      <c r="E32" s="57" t="s">
        <v>2765</v>
      </c>
      <c r="F32" s="82">
        <v>4000</v>
      </c>
      <c r="G32" s="82">
        <v>1000</v>
      </c>
      <c r="H32" s="39" t="s">
        <v>2766</v>
      </c>
      <c r="I32" s="29" t="s">
        <v>49</v>
      </c>
      <c r="J32" s="29" t="s">
        <v>25</v>
      </c>
      <c r="K32" s="29" t="s">
        <v>2767</v>
      </c>
      <c r="L32" s="29" t="s">
        <v>2768</v>
      </c>
    </row>
    <row r="33" s="162" customFormat="1" ht="141" customHeight="1" spans="1:12">
      <c r="A33" s="43">
        <v>7</v>
      </c>
      <c r="B33" s="57" t="s">
        <v>2769</v>
      </c>
      <c r="C33" s="29" t="s">
        <v>76</v>
      </c>
      <c r="D33" s="29" t="s">
        <v>82</v>
      </c>
      <c r="E33" s="57" t="s">
        <v>1515</v>
      </c>
      <c r="F33" s="82">
        <v>3000</v>
      </c>
      <c r="G33" s="82">
        <v>1000</v>
      </c>
      <c r="H33" s="39" t="s">
        <v>2770</v>
      </c>
      <c r="I33" s="29" t="s">
        <v>49</v>
      </c>
      <c r="J33" s="29" t="s">
        <v>25</v>
      </c>
      <c r="K33" s="29" t="s">
        <v>1445</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1315</v>
      </c>
    </row>
    <row r="35" s="162" customFormat="1" ht="98" customHeight="1" spans="1:12">
      <c r="A35" s="43">
        <v>9</v>
      </c>
      <c r="B35" s="57" t="s">
        <v>2771</v>
      </c>
      <c r="C35" s="29" t="s">
        <v>76</v>
      </c>
      <c r="D35" s="29" t="s">
        <v>53</v>
      </c>
      <c r="E35" s="57" t="s">
        <v>2772</v>
      </c>
      <c r="F35" s="82">
        <v>1500</v>
      </c>
      <c r="G35" s="82">
        <v>1000</v>
      </c>
      <c r="H35" s="39" t="s">
        <v>2773</v>
      </c>
      <c r="I35" s="29" t="s">
        <v>49</v>
      </c>
      <c r="J35" s="29" t="s">
        <v>25</v>
      </c>
      <c r="K35" s="29" t="s">
        <v>2774</v>
      </c>
      <c r="L35" s="29" t="s">
        <v>2775</v>
      </c>
    </row>
    <row r="36" s="162" customFormat="1" ht="75" customHeight="1" spans="1:12">
      <c r="A36" s="43">
        <v>10</v>
      </c>
      <c r="B36" s="57" t="s">
        <v>2776</v>
      </c>
      <c r="C36" s="29" t="s">
        <v>76</v>
      </c>
      <c r="D36" s="29" t="s">
        <v>22</v>
      </c>
      <c r="E36" s="57" t="s">
        <v>2777</v>
      </c>
      <c r="F36" s="82">
        <v>8000</v>
      </c>
      <c r="G36" s="82">
        <v>2000</v>
      </c>
      <c r="H36" s="39" t="s">
        <v>2778</v>
      </c>
      <c r="I36" s="29" t="s">
        <v>49</v>
      </c>
      <c r="J36" s="29" t="s">
        <v>25</v>
      </c>
      <c r="K36" s="29" t="s">
        <v>864</v>
      </c>
      <c r="L36" s="29" t="s">
        <v>865</v>
      </c>
    </row>
    <row r="37" s="162" customFormat="1" ht="78" customHeight="1" spans="1:12">
      <c r="A37" s="43">
        <v>11</v>
      </c>
      <c r="B37" s="57" t="s">
        <v>2779</v>
      </c>
      <c r="C37" s="29" t="s">
        <v>76</v>
      </c>
      <c r="D37" s="29" t="s">
        <v>22</v>
      </c>
      <c r="E37" s="57" t="s">
        <v>2780</v>
      </c>
      <c r="F37" s="82">
        <v>20000</v>
      </c>
      <c r="G37" s="82">
        <v>2000</v>
      </c>
      <c r="H37" s="39" t="s">
        <v>2781</v>
      </c>
      <c r="I37" s="29" t="s">
        <v>49</v>
      </c>
      <c r="J37" s="29" t="s">
        <v>25</v>
      </c>
      <c r="K37" s="29" t="s">
        <v>2779</v>
      </c>
      <c r="L37" s="29" t="s">
        <v>2782</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1572</v>
      </c>
      <c r="C39" s="75" t="s">
        <v>21</v>
      </c>
      <c r="D39" s="29" t="s">
        <v>265</v>
      </c>
      <c r="E39" s="57" t="s">
        <v>1573</v>
      </c>
      <c r="F39" s="82">
        <v>34800</v>
      </c>
      <c r="G39" s="82"/>
      <c r="H39" s="39" t="s">
        <v>1580</v>
      </c>
      <c r="I39" s="29" t="s">
        <v>25</v>
      </c>
      <c r="J39" s="29" t="s">
        <v>25</v>
      </c>
      <c r="K39" s="29" t="s">
        <v>1445</v>
      </c>
      <c r="L39" s="29" t="s">
        <v>487</v>
      </c>
    </row>
    <row r="40" s="81" customFormat="1" ht="67" customHeight="1" spans="1:12">
      <c r="A40" s="43">
        <v>2</v>
      </c>
      <c r="B40" s="167" t="s">
        <v>1576</v>
      </c>
      <c r="C40" s="75" t="s">
        <v>21</v>
      </c>
      <c r="D40" s="29" t="s">
        <v>265</v>
      </c>
      <c r="E40" s="57" t="s">
        <v>1577</v>
      </c>
      <c r="F40" s="82">
        <v>500</v>
      </c>
      <c r="G40" s="82"/>
      <c r="H40" s="39" t="s">
        <v>1575</v>
      </c>
      <c r="I40" s="29" t="s">
        <v>25</v>
      </c>
      <c r="J40" s="29" t="s">
        <v>25</v>
      </c>
      <c r="K40" s="29" t="s">
        <v>1445</v>
      </c>
      <c r="L40" s="29" t="s">
        <v>487</v>
      </c>
    </row>
    <row r="41" s="81" customFormat="1" ht="61" customHeight="1" spans="1:12">
      <c r="A41" s="43">
        <v>3</v>
      </c>
      <c r="B41" s="167" t="s">
        <v>1590</v>
      </c>
      <c r="C41" s="75" t="s">
        <v>21</v>
      </c>
      <c r="D41" s="29" t="s">
        <v>82</v>
      </c>
      <c r="E41" s="57" t="s">
        <v>1591</v>
      </c>
      <c r="F41" s="82">
        <v>50000</v>
      </c>
      <c r="G41" s="82"/>
      <c r="H41" s="39" t="s">
        <v>1592</v>
      </c>
      <c r="I41" s="29" t="s">
        <v>25</v>
      </c>
      <c r="J41" s="29" t="s">
        <v>25</v>
      </c>
      <c r="K41" s="29" t="s">
        <v>1445</v>
      </c>
      <c r="L41" s="29" t="s">
        <v>487</v>
      </c>
    </row>
    <row r="42" s="81" customFormat="1" ht="84" customHeight="1" spans="1:12">
      <c r="A42" s="43">
        <v>4</v>
      </c>
      <c r="B42" s="167" t="s">
        <v>1593</v>
      </c>
      <c r="C42" s="75" t="s">
        <v>21</v>
      </c>
      <c r="D42" s="29" t="s">
        <v>53</v>
      </c>
      <c r="E42" s="57" t="s">
        <v>1594</v>
      </c>
      <c r="F42" s="82">
        <v>350000</v>
      </c>
      <c r="G42" s="82"/>
      <c r="H42" s="39" t="s">
        <v>1596</v>
      </c>
      <c r="I42" s="29" t="s">
        <v>25</v>
      </c>
      <c r="J42" s="29" t="s">
        <v>25</v>
      </c>
      <c r="K42" s="29" t="s">
        <v>1574</v>
      </c>
      <c r="L42" s="29" t="s">
        <v>1574</v>
      </c>
    </row>
    <row r="43" s="81" customFormat="1" ht="76" customHeight="1" spans="1:12">
      <c r="A43" s="43">
        <v>5</v>
      </c>
      <c r="B43" s="167" t="s">
        <v>1598</v>
      </c>
      <c r="C43" s="75" t="s">
        <v>21</v>
      </c>
      <c r="D43" s="29" t="s">
        <v>53</v>
      </c>
      <c r="E43" s="57" t="s">
        <v>1599</v>
      </c>
      <c r="F43" s="82">
        <v>800000</v>
      </c>
      <c r="G43" s="82"/>
      <c r="H43" s="39" t="s">
        <v>1600</v>
      </c>
      <c r="I43" s="29" t="s">
        <v>25</v>
      </c>
      <c r="J43" s="29" t="s">
        <v>25</v>
      </c>
      <c r="K43" s="29" t="s">
        <v>1574</v>
      </c>
      <c r="L43" s="29" t="s">
        <v>1574</v>
      </c>
    </row>
    <row r="44" s="81" customFormat="1" ht="64" customHeight="1" spans="1:12">
      <c r="A44" s="43">
        <v>6</v>
      </c>
      <c r="B44" s="167" t="s">
        <v>1601</v>
      </c>
      <c r="C44" s="75" t="s">
        <v>21</v>
      </c>
      <c r="D44" s="29" t="s">
        <v>53</v>
      </c>
      <c r="E44" s="57" t="s">
        <v>1602</v>
      </c>
      <c r="F44" s="82">
        <v>200000</v>
      </c>
      <c r="G44" s="82"/>
      <c r="H44" s="39" t="s">
        <v>1603</v>
      </c>
      <c r="I44" s="29" t="s">
        <v>25</v>
      </c>
      <c r="J44" s="29" t="s">
        <v>25</v>
      </c>
      <c r="K44" s="29" t="s">
        <v>1574</v>
      </c>
      <c r="L44" s="29" t="s">
        <v>1574</v>
      </c>
    </row>
    <row r="45" s="81" customFormat="1" ht="48" customHeight="1" spans="1:12">
      <c r="A45" s="43">
        <v>7</v>
      </c>
      <c r="B45" s="167" t="s">
        <v>1604</v>
      </c>
      <c r="C45" s="75" t="s">
        <v>21</v>
      </c>
      <c r="D45" s="29" t="s">
        <v>53</v>
      </c>
      <c r="E45" s="57" t="s">
        <v>1605</v>
      </c>
      <c r="F45" s="82">
        <v>150000</v>
      </c>
      <c r="G45" s="82"/>
      <c r="H45" s="39" t="s">
        <v>1606</v>
      </c>
      <c r="I45" s="29" t="s">
        <v>25</v>
      </c>
      <c r="J45" s="29" t="s">
        <v>25</v>
      </c>
      <c r="K45" s="29" t="s">
        <v>1574</v>
      </c>
      <c r="L45" s="29" t="s">
        <v>1574</v>
      </c>
    </row>
    <row r="46" s="81" customFormat="1" ht="57" customHeight="1" spans="1:12">
      <c r="A46" s="43">
        <v>8</v>
      </c>
      <c r="B46" s="167" t="s">
        <v>1607</v>
      </c>
      <c r="C46" s="75" t="s">
        <v>21</v>
      </c>
      <c r="D46" s="29" t="s">
        <v>53</v>
      </c>
      <c r="E46" s="57" t="s">
        <v>1608</v>
      </c>
      <c r="F46" s="82">
        <v>10000</v>
      </c>
      <c r="G46" s="82"/>
      <c r="H46" s="39" t="s">
        <v>1609</v>
      </c>
      <c r="I46" s="29" t="s">
        <v>25</v>
      </c>
      <c r="J46" s="29" t="s">
        <v>25</v>
      </c>
      <c r="K46" s="29" t="s">
        <v>1445</v>
      </c>
      <c r="L46" s="29" t="s">
        <v>487</v>
      </c>
    </row>
    <row r="47" s="81" customFormat="1" ht="337" customHeight="1" spans="1:12">
      <c r="A47" s="43">
        <v>9</v>
      </c>
      <c r="B47" s="167" t="s">
        <v>2783</v>
      </c>
      <c r="C47" s="75" t="s">
        <v>21</v>
      </c>
      <c r="D47" s="29" t="s">
        <v>53</v>
      </c>
      <c r="E47" s="57" t="s">
        <v>2784</v>
      </c>
      <c r="F47" s="82">
        <v>5000</v>
      </c>
      <c r="G47" s="82"/>
      <c r="H47" s="39" t="s">
        <v>2785</v>
      </c>
      <c r="I47" s="29" t="s">
        <v>25</v>
      </c>
      <c r="J47" s="29" t="s">
        <v>25</v>
      </c>
      <c r="K47" s="29" t="s">
        <v>2774</v>
      </c>
      <c r="L47" s="29" t="s">
        <v>2786</v>
      </c>
    </row>
    <row r="48" s="81" customFormat="1" ht="50" customHeight="1" spans="1:12">
      <c r="A48" s="43">
        <v>10</v>
      </c>
      <c r="B48" s="167" t="s">
        <v>2787</v>
      </c>
      <c r="C48" s="75" t="s">
        <v>21</v>
      </c>
      <c r="D48" s="29" t="s">
        <v>53</v>
      </c>
      <c r="E48" s="57" t="s">
        <v>2788</v>
      </c>
      <c r="F48" s="82">
        <v>600</v>
      </c>
      <c r="G48" s="82"/>
      <c r="H48" s="39" t="s">
        <v>1635</v>
      </c>
      <c r="I48" s="29" t="s">
        <v>25</v>
      </c>
      <c r="J48" s="29" t="s">
        <v>25</v>
      </c>
      <c r="K48" s="29" t="s">
        <v>1445</v>
      </c>
      <c r="L48" s="29" t="s">
        <v>487</v>
      </c>
    </row>
    <row r="49" s="81" customFormat="1" ht="50" customHeight="1" spans="1:12">
      <c r="A49" s="43">
        <v>11</v>
      </c>
      <c r="B49" s="167" t="s">
        <v>1610</v>
      </c>
      <c r="C49" s="75" t="s">
        <v>21</v>
      </c>
      <c r="D49" s="29" t="s">
        <v>53</v>
      </c>
      <c r="E49" s="57" t="s">
        <v>1611</v>
      </c>
      <c r="F49" s="82">
        <v>1000</v>
      </c>
      <c r="G49" s="82"/>
      <c r="H49" s="39" t="s">
        <v>1612</v>
      </c>
      <c r="I49" s="29" t="s">
        <v>25</v>
      </c>
      <c r="J49" s="29" t="s">
        <v>25</v>
      </c>
      <c r="K49" s="29" t="s">
        <v>1445</v>
      </c>
      <c r="L49" s="29" t="s">
        <v>487</v>
      </c>
    </row>
    <row r="50" s="81" customFormat="1" ht="50" customHeight="1" spans="1:12">
      <c r="A50" s="43">
        <v>12</v>
      </c>
      <c r="B50" s="167" t="s">
        <v>1613</v>
      </c>
      <c r="C50" s="75" t="s">
        <v>21</v>
      </c>
      <c r="D50" s="29" t="s">
        <v>53</v>
      </c>
      <c r="E50" s="57" t="s">
        <v>1614</v>
      </c>
      <c r="F50" s="82">
        <v>10000</v>
      </c>
      <c r="G50" s="82"/>
      <c r="H50" s="39" t="s">
        <v>1615</v>
      </c>
      <c r="I50" s="29" t="s">
        <v>25</v>
      </c>
      <c r="J50" s="29" t="s">
        <v>25</v>
      </c>
      <c r="K50" s="29" t="s">
        <v>1445</v>
      </c>
      <c r="L50" s="29" t="s">
        <v>487</v>
      </c>
    </row>
    <row r="51" s="81" customFormat="1" ht="71.25" spans="1:12">
      <c r="A51" s="43">
        <v>13</v>
      </c>
      <c r="B51" s="167" t="s">
        <v>1618</v>
      </c>
      <c r="C51" s="75" t="s">
        <v>21</v>
      </c>
      <c r="D51" s="29" t="s">
        <v>53</v>
      </c>
      <c r="E51" s="57" t="s">
        <v>1619</v>
      </c>
      <c r="F51" s="82">
        <v>5000</v>
      </c>
      <c r="G51" s="82"/>
      <c r="H51" s="39" t="s">
        <v>1615</v>
      </c>
      <c r="I51" s="29" t="s">
        <v>25</v>
      </c>
      <c r="J51" s="29" t="s">
        <v>25</v>
      </c>
      <c r="K51" s="29" t="s">
        <v>1445</v>
      </c>
      <c r="L51" s="29" t="s">
        <v>487</v>
      </c>
    </row>
    <row r="52" s="81" customFormat="1" ht="50" customHeight="1" spans="1:12">
      <c r="A52" s="43">
        <v>14</v>
      </c>
      <c r="B52" s="167" t="s">
        <v>2789</v>
      </c>
      <c r="C52" s="75" t="s">
        <v>21</v>
      </c>
      <c r="D52" s="29" t="s">
        <v>22</v>
      </c>
      <c r="E52" s="57" t="s">
        <v>2790</v>
      </c>
      <c r="F52" s="82">
        <v>10000</v>
      </c>
      <c r="G52" s="82"/>
      <c r="H52" s="39" t="s">
        <v>2791</v>
      </c>
      <c r="I52" s="29" t="s">
        <v>25</v>
      </c>
      <c r="J52" s="29" t="s">
        <v>25</v>
      </c>
      <c r="K52" s="29" t="s">
        <v>1574</v>
      </c>
      <c r="L52" s="29" t="s">
        <v>1574</v>
      </c>
    </row>
    <row r="53" s="81" customFormat="1" ht="62" customHeight="1" spans="1:12">
      <c r="A53" s="43">
        <v>15</v>
      </c>
      <c r="B53" s="167" t="s">
        <v>2792</v>
      </c>
      <c r="C53" s="75" t="s">
        <v>21</v>
      </c>
      <c r="D53" s="29" t="s">
        <v>22</v>
      </c>
      <c r="E53" s="57" t="s">
        <v>2793</v>
      </c>
      <c r="F53" s="82">
        <v>3000</v>
      </c>
      <c r="G53" s="82"/>
      <c r="H53" s="39" t="s">
        <v>2794</v>
      </c>
      <c r="I53" s="29" t="s">
        <v>25</v>
      </c>
      <c r="J53" s="29" t="s">
        <v>25</v>
      </c>
      <c r="K53" s="29" t="s">
        <v>2795</v>
      </c>
      <c r="L53" s="29" t="s">
        <v>2796</v>
      </c>
    </row>
    <row r="54" s="81" customFormat="1" ht="67" customHeight="1" spans="1:12">
      <c r="A54" s="43">
        <v>16</v>
      </c>
      <c r="B54" s="167" t="s">
        <v>1640</v>
      </c>
      <c r="C54" s="75" t="s">
        <v>21</v>
      </c>
      <c r="D54" s="29" t="s">
        <v>22</v>
      </c>
      <c r="E54" s="57" t="s">
        <v>1641</v>
      </c>
      <c r="F54" s="82">
        <v>200000</v>
      </c>
      <c r="G54" s="82"/>
      <c r="H54" s="39" t="s">
        <v>1642</v>
      </c>
      <c r="I54" s="29" t="s">
        <v>25</v>
      </c>
      <c r="J54" s="29" t="s">
        <v>25</v>
      </c>
      <c r="K54" s="29" t="s">
        <v>1445</v>
      </c>
      <c r="L54" s="29" t="s">
        <v>487</v>
      </c>
    </row>
    <row r="55" s="163" customFormat="1" ht="85" customHeight="1" spans="1:12">
      <c r="A55" s="43">
        <v>17</v>
      </c>
      <c r="B55" s="167" t="s">
        <v>2797</v>
      </c>
      <c r="C55" s="75" t="s">
        <v>21</v>
      </c>
      <c r="D55" s="29" t="s">
        <v>22</v>
      </c>
      <c r="E55" s="57" t="s">
        <v>2798</v>
      </c>
      <c r="F55" s="82">
        <v>16000</v>
      </c>
      <c r="G55" s="82"/>
      <c r="H55" s="39" t="s">
        <v>2799</v>
      </c>
      <c r="I55" s="29" t="s">
        <v>25</v>
      </c>
      <c r="J55" s="29" t="s">
        <v>25</v>
      </c>
      <c r="K55" s="29" t="s">
        <v>2800</v>
      </c>
      <c r="L55" s="29"/>
    </row>
    <row r="56" s="163" customFormat="1" ht="85" customHeight="1" spans="1:12">
      <c r="A56" s="43">
        <v>18</v>
      </c>
      <c r="B56" s="167" t="s">
        <v>1646</v>
      </c>
      <c r="C56" s="75" t="s">
        <v>21</v>
      </c>
      <c r="D56" s="29" t="s">
        <v>30</v>
      </c>
      <c r="E56" s="57" t="s">
        <v>1647</v>
      </c>
      <c r="F56" s="82">
        <v>9000</v>
      </c>
      <c r="G56" s="82"/>
      <c r="H56" s="39" t="s">
        <v>1635</v>
      </c>
      <c r="I56" s="29" t="s">
        <v>25</v>
      </c>
      <c r="J56" s="29" t="s">
        <v>25</v>
      </c>
      <c r="K56" s="29" t="s">
        <v>1574</v>
      </c>
      <c r="L56" s="29" t="s">
        <v>1574</v>
      </c>
    </row>
    <row r="57" s="163" customFormat="1" ht="52" customHeight="1" spans="1:12">
      <c r="A57" s="43">
        <v>19</v>
      </c>
      <c r="B57" s="167" t="s">
        <v>1636</v>
      </c>
      <c r="C57" s="75" t="s">
        <v>21</v>
      </c>
      <c r="D57" s="29" t="s">
        <v>22</v>
      </c>
      <c r="E57" s="57" t="s">
        <v>1637</v>
      </c>
      <c r="F57" s="82">
        <v>1138</v>
      </c>
      <c r="G57" s="82"/>
      <c r="H57" s="39" t="s">
        <v>1615</v>
      </c>
      <c r="I57" s="29" t="s">
        <v>25</v>
      </c>
      <c r="J57" s="29" t="s">
        <v>25</v>
      </c>
      <c r="K57" s="29" t="s">
        <v>1638</v>
      </c>
      <c r="L57" s="29" t="s">
        <v>1639</v>
      </c>
    </row>
    <row r="58" s="81" customFormat="1" ht="42.75" spans="1:12">
      <c r="A58" s="43">
        <v>20</v>
      </c>
      <c r="B58" s="57" t="s">
        <v>2801</v>
      </c>
      <c r="C58" s="29" t="s">
        <v>76</v>
      </c>
      <c r="D58" s="29" t="s">
        <v>265</v>
      </c>
      <c r="E58" s="57" t="s">
        <v>1579</v>
      </c>
      <c r="F58" s="82">
        <v>5600</v>
      </c>
      <c r="G58" s="82"/>
      <c r="H58" s="39" t="s">
        <v>1580</v>
      </c>
      <c r="I58" s="29" t="s">
        <v>25</v>
      </c>
      <c r="J58" s="29" t="s">
        <v>25</v>
      </c>
      <c r="K58" s="29" t="s">
        <v>1445</v>
      </c>
      <c r="L58" s="29" t="s">
        <v>487</v>
      </c>
    </row>
    <row r="59" s="81" customFormat="1" ht="73" customHeight="1" spans="1:12">
      <c r="A59" s="43">
        <v>21</v>
      </c>
      <c r="B59" s="57" t="s">
        <v>1585</v>
      </c>
      <c r="C59" s="29" t="s">
        <v>76</v>
      </c>
      <c r="D59" s="29" t="s">
        <v>265</v>
      </c>
      <c r="E59" s="57" t="s">
        <v>1586</v>
      </c>
      <c r="F59" s="82">
        <v>13000</v>
      </c>
      <c r="G59" s="82"/>
      <c r="H59" s="39" t="s">
        <v>1587</v>
      </c>
      <c r="I59" s="29" t="s">
        <v>25</v>
      </c>
      <c r="J59" s="29" t="s">
        <v>25</v>
      </c>
      <c r="K59" s="29" t="s">
        <v>2802</v>
      </c>
      <c r="L59" s="29" t="s">
        <v>1589</v>
      </c>
    </row>
    <row r="60" s="81" customFormat="1" ht="52" customHeight="1" spans="1:12">
      <c r="A60" s="43">
        <v>22</v>
      </c>
      <c r="B60" s="57" t="s">
        <v>1622</v>
      </c>
      <c r="C60" s="29" t="s">
        <v>76</v>
      </c>
      <c r="D60" s="29" t="s">
        <v>53</v>
      </c>
      <c r="E60" s="57" t="s">
        <v>1623</v>
      </c>
      <c r="F60" s="82">
        <v>2800</v>
      </c>
      <c r="G60" s="82"/>
      <c r="H60" s="39" t="s">
        <v>1615</v>
      </c>
      <c r="I60" s="29" t="s">
        <v>25</v>
      </c>
      <c r="J60" s="29" t="s">
        <v>25</v>
      </c>
      <c r="K60" s="29" t="s">
        <v>1445</v>
      </c>
      <c r="L60" s="29" t="s">
        <v>487</v>
      </c>
    </row>
    <row r="61" s="81" customFormat="1" ht="54" customHeight="1" spans="1:12">
      <c r="A61" s="43">
        <v>23</v>
      </c>
      <c r="B61" s="57" t="s">
        <v>1626</v>
      </c>
      <c r="C61" s="29" t="s">
        <v>76</v>
      </c>
      <c r="D61" s="29" t="s">
        <v>53</v>
      </c>
      <c r="E61" s="57" t="s">
        <v>1627</v>
      </c>
      <c r="F61" s="82">
        <v>3000</v>
      </c>
      <c r="G61" s="82"/>
      <c r="H61" s="39" t="s">
        <v>1628</v>
      </c>
      <c r="I61" s="29" t="s">
        <v>25</v>
      </c>
      <c r="J61" s="29" t="s">
        <v>25</v>
      </c>
      <c r="K61" s="29" t="s">
        <v>1445</v>
      </c>
      <c r="L61" s="29" t="s">
        <v>487</v>
      </c>
    </row>
    <row r="62" s="81" customFormat="1" ht="116" customHeight="1" spans="1:12">
      <c r="A62" s="43">
        <v>24</v>
      </c>
      <c r="B62" s="57" t="s">
        <v>1490</v>
      </c>
      <c r="C62" s="29" t="s">
        <v>76</v>
      </c>
      <c r="D62" s="29" t="s">
        <v>30</v>
      </c>
      <c r="E62" s="57" t="s">
        <v>2803</v>
      </c>
      <c r="F62" s="82">
        <v>12000</v>
      </c>
      <c r="G62" s="82"/>
      <c r="H62" s="39" t="s">
        <v>1635</v>
      </c>
      <c r="I62" s="29" t="s">
        <v>25</v>
      </c>
      <c r="J62" s="29" t="s">
        <v>25</v>
      </c>
      <c r="K62" s="29" t="s">
        <v>1445</v>
      </c>
      <c r="L62" s="29" t="s">
        <v>487</v>
      </c>
    </row>
    <row r="63" s="81" customFormat="1" ht="81" customHeight="1" spans="1:12">
      <c r="A63" s="43">
        <v>25</v>
      </c>
      <c r="B63" s="57" t="s">
        <v>2804</v>
      </c>
      <c r="C63" s="29" t="s">
        <v>76</v>
      </c>
      <c r="D63" s="29" t="s">
        <v>30</v>
      </c>
      <c r="E63" s="57" t="s">
        <v>2805</v>
      </c>
      <c r="F63" s="82">
        <v>16000</v>
      </c>
      <c r="G63" s="82"/>
      <c r="H63" s="39" t="s">
        <v>2806</v>
      </c>
      <c r="I63" s="29" t="s">
        <v>25</v>
      </c>
      <c r="J63" s="29" t="s">
        <v>25</v>
      </c>
      <c r="K63" s="29" t="s">
        <v>1445</v>
      </c>
      <c r="L63" s="29" t="s">
        <v>487</v>
      </c>
    </row>
    <row r="64" s="81" customFormat="1" ht="62" customHeight="1" spans="1:12">
      <c r="A64" s="43">
        <v>26</v>
      </c>
      <c r="B64" s="57" t="s">
        <v>1644</v>
      </c>
      <c r="C64" s="29" t="s">
        <v>76</v>
      </c>
      <c r="D64" s="29" t="s">
        <v>30</v>
      </c>
      <c r="E64" s="57" t="s">
        <v>1645</v>
      </c>
      <c r="F64" s="82">
        <v>200000</v>
      </c>
      <c r="G64" s="82"/>
      <c r="H64" s="39" t="s">
        <v>1587</v>
      </c>
      <c r="I64" s="29" t="s">
        <v>25</v>
      </c>
      <c r="J64" s="29" t="s">
        <v>25</v>
      </c>
      <c r="K64" s="29" t="s">
        <v>1445</v>
      </c>
      <c r="L64" s="29" t="s">
        <v>487</v>
      </c>
    </row>
  </sheetData>
  <autoFilter xmlns:etc="http://www.wps.cn/officeDocument/2017/etCustomData" ref="A4:L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2807</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2808</v>
      </c>
      <c r="C7" s="75" t="s">
        <v>21</v>
      </c>
      <c r="D7" s="29" t="s">
        <v>53</v>
      </c>
      <c r="E7" s="39" t="s">
        <v>2809</v>
      </c>
      <c r="F7" s="29">
        <v>1000</v>
      </c>
      <c r="G7" s="29">
        <v>1000</v>
      </c>
      <c r="H7" s="39" t="s">
        <v>2810</v>
      </c>
      <c r="I7" s="29" t="s">
        <v>33</v>
      </c>
      <c r="J7" s="29" t="s">
        <v>49</v>
      </c>
      <c r="K7" s="29" t="s">
        <v>2811</v>
      </c>
      <c r="L7" s="29" t="s">
        <v>2812</v>
      </c>
    </row>
    <row r="8" s="156" customFormat="1" ht="50" customHeight="1" spans="1:12">
      <c r="A8" s="45">
        <v>2</v>
      </c>
      <c r="B8" s="17" t="s">
        <v>2813</v>
      </c>
      <c r="C8" s="75" t="s">
        <v>21</v>
      </c>
      <c r="D8" s="32" t="s">
        <v>22</v>
      </c>
      <c r="E8" s="39" t="s">
        <v>2814</v>
      </c>
      <c r="F8" s="45">
        <v>500</v>
      </c>
      <c r="G8" s="45">
        <v>500</v>
      </c>
      <c r="H8" s="46" t="s">
        <v>2815</v>
      </c>
      <c r="I8" s="29" t="s">
        <v>33</v>
      </c>
      <c r="J8" s="45" t="s">
        <v>34</v>
      </c>
      <c r="K8" s="45" t="s">
        <v>2816</v>
      </c>
      <c r="L8" s="45" t="s">
        <v>2817</v>
      </c>
    </row>
    <row r="9" s="156" customFormat="1" ht="100" customHeight="1" spans="1:13">
      <c r="A9" s="45">
        <v>3</v>
      </c>
      <c r="B9" s="17" t="s">
        <v>2818</v>
      </c>
      <c r="C9" s="75" t="s">
        <v>21</v>
      </c>
      <c r="D9" s="32" t="s">
        <v>30</v>
      </c>
      <c r="E9" s="39" t="s">
        <v>2819</v>
      </c>
      <c r="F9" s="45">
        <v>2000</v>
      </c>
      <c r="G9" s="45">
        <v>2000</v>
      </c>
      <c r="H9" s="46" t="s">
        <v>2820</v>
      </c>
      <c r="I9" s="45" t="s">
        <v>26</v>
      </c>
      <c r="J9" s="45" t="s">
        <v>927</v>
      </c>
      <c r="K9" s="45" t="s">
        <v>2821</v>
      </c>
      <c r="L9" s="45" t="s">
        <v>2822</v>
      </c>
      <c r="M9" s="156" t="s">
        <v>1239</v>
      </c>
    </row>
    <row r="10" s="156" customFormat="1" ht="61" customHeight="1" spans="1:12">
      <c r="A10" s="45">
        <v>4</v>
      </c>
      <c r="B10" s="17" t="s">
        <v>2823</v>
      </c>
      <c r="C10" s="75" t="s">
        <v>21</v>
      </c>
      <c r="D10" s="32" t="s">
        <v>82</v>
      </c>
      <c r="E10" s="39" t="s">
        <v>2824</v>
      </c>
      <c r="F10" s="45">
        <v>2000</v>
      </c>
      <c r="G10" s="45">
        <v>2000</v>
      </c>
      <c r="H10" s="39" t="s">
        <v>2825</v>
      </c>
      <c r="I10" s="45" t="s">
        <v>34</v>
      </c>
      <c r="J10" s="45" t="s">
        <v>49</v>
      </c>
      <c r="K10" s="29" t="s">
        <v>885</v>
      </c>
      <c r="L10" s="29" t="s">
        <v>2826</v>
      </c>
    </row>
    <row r="11" s="156" customFormat="1" ht="71.25" spans="1:13">
      <c r="A11" s="45">
        <v>5</v>
      </c>
      <c r="B11" s="39" t="s">
        <v>653</v>
      </c>
      <c r="C11" s="29" t="s">
        <v>76</v>
      </c>
      <c r="D11" s="32" t="s">
        <v>265</v>
      </c>
      <c r="E11" s="39" t="s">
        <v>654</v>
      </c>
      <c r="F11" s="44">
        <v>120000</v>
      </c>
      <c r="G11" s="45">
        <v>56500</v>
      </c>
      <c r="H11" s="46" t="s">
        <v>2827</v>
      </c>
      <c r="I11" s="45" t="s">
        <v>34</v>
      </c>
      <c r="J11" s="45" t="s">
        <v>25</v>
      </c>
      <c r="K11" s="45" t="s">
        <v>509</v>
      </c>
      <c r="L11" s="45" t="s">
        <v>658</v>
      </c>
      <c r="M11" s="156" t="s">
        <v>1239</v>
      </c>
    </row>
    <row r="12" s="156" customFormat="1" ht="67" customHeight="1" spans="1:13">
      <c r="A12" s="45">
        <v>6</v>
      </c>
      <c r="B12" s="39" t="s">
        <v>2828</v>
      </c>
      <c r="C12" s="29" t="s">
        <v>76</v>
      </c>
      <c r="D12" s="32" t="s">
        <v>53</v>
      </c>
      <c r="E12" s="39" t="s">
        <v>2829</v>
      </c>
      <c r="F12" s="29">
        <v>1000</v>
      </c>
      <c r="G12" s="45">
        <v>800</v>
      </c>
      <c r="H12" s="46" t="s">
        <v>2830</v>
      </c>
      <c r="I12" s="45" t="s">
        <v>25</v>
      </c>
      <c r="J12" s="45" t="s">
        <v>927</v>
      </c>
      <c r="K12" s="29" t="s">
        <v>2831</v>
      </c>
      <c r="L12" s="29" t="s">
        <v>2832</v>
      </c>
      <c r="M12" s="156" t="s">
        <v>1239</v>
      </c>
    </row>
    <row r="13" s="156" customFormat="1" ht="48" customHeight="1" spans="1:13">
      <c r="A13" s="45">
        <v>7</v>
      </c>
      <c r="B13" s="39" t="s">
        <v>2833</v>
      </c>
      <c r="C13" s="29" t="s">
        <v>76</v>
      </c>
      <c r="D13" s="32" t="s">
        <v>82</v>
      </c>
      <c r="E13" s="39" t="s">
        <v>2834</v>
      </c>
      <c r="F13" s="29">
        <v>3000</v>
      </c>
      <c r="G13" s="45">
        <v>2000</v>
      </c>
      <c r="H13" s="39" t="s">
        <v>2835</v>
      </c>
      <c r="I13" s="45" t="s">
        <v>34</v>
      </c>
      <c r="J13" s="45" t="s">
        <v>25</v>
      </c>
      <c r="K13" s="29" t="s">
        <v>885</v>
      </c>
      <c r="L13" s="29" t="s">
        <v>2826</v>
      </c>
      <c r="M13" s="156" t="s">
        <v>1239</v>
      </c>
    </row>
    <row r="14" s="157" customFormat="1" ht="50" customHeight="1" spans="1:12">
      <c r="A14" s="45">
        <v>8</v>
      </c>
      <c r="B14" s="39" t="s">
        <v>2836</v>
      </c>
      <c r="C14" s="29" t="s">
        <v>21</v>
      </c>
      <c r="D14" s="39" t="s">
        <v>22</v>
      </c>
      <c r="E14" s="39" t="s">
        <v>2837</v>
      </c>
      <c r="F14" s="29">
        <v>2000</v>
      </c>
      <c r="G14" s="29">
        <v>2000</v>
      </c>
      <c r="H14" s="39" t="s">
        <v>2810</v>
      </c>
      <c r="I14" s="29" t="s">
        <v>33</v>
      </c>
      <c r="J14" s="29" t="s">
        <v>49</v>
      </c>
      <c r="K14" s="29" t="s">
        <v>2838</v>
      </c>
      <c r="L14" s="29" t="s">
        <v>2839</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2840</v>
      </c>
      <c r="C16" s="75" t="s">
        <v>21</v>
      </c>
      <c r="D16" s="29" t="s">
        <v>82</v>
      </c>
      <c r="E16" s="39" t="s">
        <v>2841</v>
      </c>
      <c r="F16" s="29">
        <v>700</v>
      </c>
      <c r="G16" s="29">
        <v>700</v>
      </c>
      <c r="H16" s="39" t="s">
        <v>2842</v>
      </c>
      <c r="I16" s="29" t="s">
        <v>157</v>
      </c>
      <c r="J16" s="29" t="s">
        <v>49</v>
      </c>
      <c r="K16" s="29" t="s">
        <v>885</v>
      </c>
      <c r="L16" s="29" t="s">
        <v>2826</v>
      </c>
    </row>
    <row r="17" s="156" customFormat="1" ht="101" customHeight="1" spans="1:13">
      <c r="A17" s="29">
        <v>2</v>
      </c>
      <c r="B17" s="17" t="s">
        <v>2843</v>
      </c>
      <c r="C17" s="75" t="s">
        <v>21</v>
      </c>
      <c r="D17" s="29" t="s">
        <v>265</v>
      </c>
      <c r="E17" s="39" t="s">
        <v>2844</v>
      </c>
      <c r="F17" s="29">
        <v>3000</v>
      </c>
      <c r="G17" s="29">
        <v>1200</v>
      </c>
      <c r="H17" s="39" t="s">
        <v>2845</v>
      </c>
      <c r="I17" s="29" t="s">
        <v>157</v>
      </c>
      <c r="J17" s="29" t="s">
        <v>25</v>
      </c>
      <c r="K17" s="29" t="s">
        <v>885</v>
      </c>
      <c r="L17" s="29" t="s">
        <v>2826</v>
      </c>
      <c r="M17" s="156" t="s">
        <v>1239</v>
      </c>
    </row>
    <row r="18" s="156" customFormat="1" ht="67" customHeight="1" spans="1:13">
      <c r="A18" s="29">
        <v>3</v>
      </c>
      <c r="B18" s="17" t="s">
        <v>2846</v>
      </c>
      <c r="C18" s="75" t="s">
        <v>21</v>
      </c>
      <c r="D18" s="29" t="s">
        <v>53</v>
      </c>
      <c r="E18" s="39" t="s">
        <v>2847</v>
      </c>
      <c r="F18" s="29">
        <v>800</v>
      </c>
      <c r="G18" s="45">
        <v>800</v>
      </c>
      <c r="H18" s="39" t="s">
        <v>2848</v>
      </c>
      <c r="I18" s="45" t="s">
        <v>157</v>
      </c>
      <c r="J18" s="45" t="s">
        <v>49</v>
      </c>
      <c r="K18" s="29" t="s">
        <v>885</v>
      </c>
      <c r="L18" s="29" t="s">
        <v>2826</v>
      </c>
      <c r="M18" s="156" t="s">
        <v>1239</v>
      </c>
    </row>
    <row r="19" s="156" customFormat="1" ht="85.5" spans="1:13">
      <c r="A19" s="29">
        <v>4</v>
      </c>
      <c r="B19" s="17" t="s">
        <v>2849</v>
      </c>
      <c r="C19" s="75" t="s">
        <v>21</v>
      </c>
      <c r="D19" s="29" t="s">
        <v>82</v>
      </c>
      <c r="E19" s="39" t="s">
        <v>2850</v>
      </c>
      <c r="F19" s="29">
        <v>2000</v>
      </c>
      <c r="G19" s="29">
        <v>1200</v>
      </c>
      <c r="H19" s="39" t="s">
        <v>2851</v>
      </c>
      <c r="I19" s="29" t="s">
        <v>72</v>
      </c>
      <c r="J19" s="29" t="s">
        <v>25</v>
      </c>
      <c r="K19" s="29" t="s">
        <v>885</v>
      </c>
      <c r="L19" s="29" t="s">
        <v>2826</v>
      </c>
      <c r="M19" s="156" t="s">
        <v>1239</v>
      </c>
    </row>
    <row r="20" s="156" customFormat="1" ht="57" spans="1:12">
      <c r="A20" s="29">
        <v>5</v>
      </c>
      <c r="B20" s="17" t="s">
        <v>2852</v>
      </c>
      <c r="C20" s="75" t="s">
        <v>21</v>
      </c>
      <c r="D20" s="29" t="s">
        <v>53</v>
      </c>
      <c r="E20" s="39" t="s">
        <v>2853</v>
      </c>
      <c r="F20" s="29">
        <v>1000</v>
      </c>
      <c r="G20" s="29">
        <v>1000</v>
      </c>
      <c r="H20" s="39" t="s">
        <v>2842</v>
      </c>
      <c r="I20" s="29" t="s">
        <v>157</v>
      </c>
      <c r="J20" s="29" t="s">
        <v>49</v>
      </c>
      <c r="K20" s="29" t="s">
        <v>885</v>
      </c>
      <c r="L20" s="29" t="s">
        <v>2826</v>
      </c>
    </row>
    <row r="21" s="156" customFormat="1" ht="57" spans="1:13">
      <c r="A21" s="29">
        <v>6</v>
      </c>
      <c r="B21" s="17" t="s">
        <v>2854</v>
      </c>
      <c r="C21" s="75" t="s">
        <v>21</v>
      </c>
      <c r="D21" s="29" t="s">
        <v>265</v>
      </c>
      <c r="E21" s="39" t="s">
        <v>2855</v>
      </c>
      <c r="F21" s="29">
        <v>1000</v>
      </c>
      <c r="G21" s="29">
        <v>1000</v>
      </c>
      <c r="H21" s="39" t="s">
        <v>2842</v>
      </c>
      <c r="I21" s="29" t="s">
        <v>157</v>
      </c>
      <c r="J21" s="29" t="s">
        <v>49</v>
      </c>
      <c r="K21" s="29" t="s">
        <v>885</v>
      </c>
      <c r="L21" s="29" t="s">
        <v>2826</v>
      </c>
      <c r="M21" s="156" t="s">
        <v>1239</v>
      </c>
    </row>
    <row r="22" s="156" customFormat="1" ht="77" customHeight="1" spans="1:12">
      <c r="A22" s="29">
        <v>7</v>
      </c>
      <c r="B22" s="17" t="s">
        <v>2856</v>
      </c>
      <c r="C22" s="75" t="s">
        <v>21</v>
      </c>
      <c r="D22" s="29" t="s">
        <v>265</v>
      </c>
      <c r="E22" s="39" t="s">
        <v>2857</v>
      </c>
      <c r="F22" s="29">
        <v>1000</v>
      </c>
      <c r="G22" s="29">
        <v>1000</v>
      </c>
      <c r="H22" s="39" t="s">
        <v>2842</v>
      </c>
      <c r="I22" s="29" t="s">
        <v>157</v>
      </c>
      <c r="J22" s="29" t="s">
        <v>49</v>
      </c>
      <c r="K22" s="29" t="s">
        <v>885</v>
      </c>
      <c r="L22" s="29" t="s">
        <v>2826</v>
      </c>
    </row>
    <row r="23" s="156" customFormat="1" ht="57" spans="1:12">
      <c r="A23" s="29">
        <v>8</v>
      </c>
      <c r="B23" s="17" t="s">
        <v>2858</v>
      </c>
      <c r="C23" s="75" t="s">
        <v>21</v>
      </c>
      <c r="D23" s="29" t="s">
        <v>82</v>
      </c>
      <c r="E23" s="39" t="s">
        <v>2859</v>
      </c>
      <c r="F23" s="29">
        <v>1000</v>
      </c>
      <c r="G23" s="29">
        <v>1000</v>
      </c>
      <c r="H23" s="39" t="s">
        <v>2842</v>
      </c>
      <c r="I23" s="29" t="s">
        <v>157</v>
      </c>
      <c r="J23" s="29" t="s">
        <v>49</v>
      </c>
      <c r="K23" s="29" t="s">
        <v>885</v>
      </c>
      <c r="L23" s="29" t="s">
        <v>2826</v>
      </c>
    </row>
    <row r="24" s="156" customFormat="1" ht="75" customHeight="1" spans="1:13">
      <c r="A24" s="29">
        <v>9</v>
      </c>
      <c r="B24" s="17" t="s">
        <v>2860</v>
      </c>
      <c r="C24" s="75" t="s">
        <v>21</v>
      </c>
      <c r="D24" s="29" t="s">
        <v>53</v>
      </c>
      <c r="E24" s="39" t="s">
        <v>2861</v>
      </c>
      <c r="F24" s="29">
        <v>1000</v>
      </c>
      <c r="G24" s="29">
        <v>1000</v>
      </c>
      <c r="H24" s="39" t="s">
        <v>2842</v>
      </c>
      <c r="I24" s="29" t="s">
        <v>157</v>
      </c>
      <c r="J24" s="29" t="s">
        <v>49</v>
      </c>
      <c r="K24" s="29" t="s">
        <v>885</v>
      </c>
      <c r="L24" s="29" t="s">
        <v>2826</v>
      </c>
      <c r="M24" s="156" t="s">
        <v>1239</v>
      </c>
    </row>
    <row r="25" s="156" customFormat="1" ht="80" customHeight="1" spans="1:13">
      <c r="A25" s="29">
        <v>10</v>
      </c>
      <c r="B25" s="17" t="s">
        <v>2862</v>
      </c>
      <c r="C25" s="75" t="s">
        <v>21</v>
      </c>
      <c r="D25" s="29" t="s">
        <v>265</v>
      </c>
      <c r="E25" s="39" t="s">
        <v>2863</v>
      </c>
      <c r="F25" s="29">
        <v>2000</v>
      </c>
      <c r="G25" s="29">
        <v>2000</v>
      </c>
      <c r="H25" s="39" t="s">
        <v>2842</v>
      </c>
      <c r="I25" s="29" t="s">
        <v>157</v>
      </c>
      <c r="J25" s="29" t="s">
        <v>49</v>
      </c>
      <c r="K25" s="29" t="s">
        <v>885</v>
      </c>
      <c r="L25" s="29" t="s">
        <v>2826</v>
      </c>
      <c r="M25" s="156" t="s">
        <v>1239</v>
      </c>
    </row>
    <row r="26" s="156" customFormat="1" ht="57" spans="1:12">
      <c r="A26" s="29">
        <v>11</v>
      </c>
      <c r="B26" s="39" t="s">
        <v>2864</v>
      </c>
      <c r="C26" s="29" t="s">
        <v>76</v>
      </c>
      <c r="D26" s="29" t="s">
        <v>53</v>
      </c>
      <c r="E26" s="39" t="s">
        <v>2865</v>
      </c>
      <c r="F26" s="29">
        <v>1000</v>
      </c>
      <c r="G26" s="29">
        <v>1000</v>
      </c>
      <c r="H26" s="39" t="s">
        <v>2842</v>
      </c>
      <c r="I26" s="29" t="s">
        <v>157</v>
      </c>
      <c r="J26" s="29" t="s">
        <v>49</v>
      </c>
      <c r="K26" s="29" t="s">
        <v>885</v>
      </c>
      <c r="L26" s="29" t="s">
        <v>2826</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2866</v>
      </c>
      <c r="C28" s="75" t="s">
        <v>21</v>
      </c>
      <c r="D28" s="29" t="s">
        <v>82</v>
      </c>
      <c r="E28" s="39" t="s">
        <v>2867</v>
      </c>
      <c r="F28" s="29">
        <v>1500</v>
      </c>
      <c r="G28" s="29"/>
      <c r="H28" s="39" t="s">
        <v>2868</v>
      </c>
      <c r="I28" s="29"/>
      <c r="J28" s="29"/>
      <c r="K28" s="29" t="s">
        <v>885</v>
      </c>
      <c r="L28" s="29" t="s">
        <v>2826</v>
      </c>
      <c r="M28" s="156" t="s">
        <v>1239</v>
      </c>
    </row>
    <row r="29" s="158" customFormat="1" ht="38" customHeight="1" spans="1:13">
      <c r="A29" s="29">
        <v>2</v>
      </c>
      <c r="B29" s="39" t="s">
        <v>2869</v>
      </c>
      <c r="C29" s="29" t="s">
        <v>21</v>
      </c>
      <c r="D29" s="29" t="s">
        <v>82</v>
      </c>
      <c r="E29" s="39" t="s">
        <v>2870</v>
      </c>
      <c r="F29" s="29">
        <v>3000</v>
      </c>
      <c r="G29" s="29"/>
      <c r="H29" s="39" t="s">
        <v>2868</v>
      </c>
      <c r="I29" s="29"/>
      <c r="J29" s="29"/>
      <c r="K29" s="29" t="s">
        <v>885</v>
      </c>
      <c r="L29" s="29" t="s">
        <v>2826</v>
      </c>
      <c r="M29" s="156" t="s">
        <v>1239</v>
      </c>
    </row>
    <row r="30" s="156" customFormat="1" ht="51" customHeight="1" spans="1:12">
      <c r="A30" s="29">
        <v>3</v>
      </c>
      <c r="B30" s="39" t="s">
        <v>2871</v>
      </c>
      <c r="C30" s="29" t="s">
        <v>76</v>
      </c>
      <c r="D30" s="29" t="s">
        <v>82</v>
      </c>
      <c r="E30" s="39" t="s">
        <v>2872</v>
      </c>
      <c r="F30" s="29">
        <v>10000</v>
      </c>
      <c r="G30" s="29"/>
      <c r="H30" s="39" t="s">
        <v>2868</v>
      </c>
      <c r="I30" s="29"/>
      <c r="J30" s="29"/>
      <c r="K30" s="29" t="s">
        <v>885</v>
      </c>
      <c r="L30" s="29" t="s">
        <v>2826</v>
      </c>
    </row>
    <row r="31" s="156" customFormat="1" ht="62" customHeight="1" spans="1:12">
      <c r="A31" s="29">
        <v>4</v>
      </c>
      <c r="B31" s="39" t="s">
        <v>2873</v>
      </c>
      <c r="C31" s="29" t="s">
        <v>76</v>
      </c>
      <c r="D31" s="29" t="s">
        <v>22</v>
      </c>
      <c r="E31" s="39" t="s">
        <v>2874</v>
      </c>
      <c r="F31" s="29">
        <v>50000</v>
      </c>
      <c r="G31" s="29"/>
      <c r="H31" s="39" t="s">
        <v>2868</v>
      </c>
      <c r="I31" s="29"/>
      <c r="J31" s="29"/>
      <c r="K31" s="29" t="s">
        <v>885</v>
      </c>
      <c r="L31" s="29" t="s">
        <v>2826</v>
      </c>
    </row>
    <row r="32" s="156" customFormat="1" ht="42.75" spans="1:13">
      <c r="A32" s="29">
        <v>5</v>
      </c>
      <c r="B32" s="39" t="s">
        <v>2875</v>
      </c>
      <c r="C32" s="29" t="s">
        <v>76</v>
      </c>
      <c r="D32" s="29" t="s">
        <v>82</v>
      </c>
      <c r="E32" s="39" t="s">
        <v>2876</v>
      </c>
      <c r="F32" s="45">
        <v>27665</v>
      </c>
      <c r="G32" s="45"/>
      <c r="H32" s="39" t="s">
        <v>2868</v>
      </c>
      <c r="I32" s="45"/>
      <c r="J32" s="45"/>
      <c r="K32" s="45" t="s">
        <v>67</v>
      </c>
      <c r="L32" s="45" t="s">
        <v>737</v>
      </c>
      <c r="M32" s="156" t="s">
        <v>1239</v>
      </c>
    </row>
    <row r="33" s="156" customFormat="1" ht="71.25" spans="1:13">
      <c r="A33" s="29">
        <v>6</v>
      </c>
      <c r="B33" s="39" t="s">
        <v>2877</v>
      </c>
      <c r="C33" s="29" t="s">
        <v>76</v>
      </c>
      <c r="D33" s="29" t="s">
        <v>22</v>
      </c>
      <c r="E33" s="39" t="s">
        <v>2878</v>
      </c>
      <c r="F33" s="29">
        <v>2000</v>
      </c>
      <c r="G33" s="29"/>
      <c r="H33" s="39" t="s">
        <v>2879</v>
      </c>
      <c r="I33" s="29"/>
      <c r="J33" s="29"/>
      <c r="K33" s="29" t="s">
        <v>885</v>
      </c>
      <c r="L33" s="29" t="s">
        <v>2826</v>
      </c>
      <c r="M33" s="156" t="s">
        <v>1239</v>
      </c>
    </row>
    <row r="34" s="156" customFormat="1" ht="42" customHeight="1" spans="1:13">
      <c r="A34" s="29">
        <v>7</v>
      </c>
      <c r="B34" s="39" t="s">
        <v>2880</v>
      </c>
      <c r="C34" s="29" t="s">
        <v>76</v>
      </c>
      <c r="D34" s="29" t="s">
        <v>22</v>
      </c>
      <c r="E34" s="39" t="s">
        <v>2881</v>
      </c>
      <c r="F34" s="29">
        <v>3000</v>
      </c>
      <c r="G34" s="29"/>
      <c r="H34" s="39" t="s">
        <v>2868</v>
      </c>
      <c r="I34" s="29"/>
      <c r="J34" s="29"/>
      <c r="K34" s="29" t="s">
        <v>885</v>
      </c>
      <c r="L34" s="29" t="s">
        <v>2826</v>
      </c>
      <c r="M34" s="156" t="s">
        <v>1239</v>
      </c>
    </row>
    <row r="35" s="156" customFormat="1" ht="124" customHeight="1" spans="1:13">
      <c r="A35" s="29">
        <v>8</v>
      </c>
      <c r="B35" s="39" t="s">
        <v>2882</v>
      </c>
      <c r="C35" s="29" t="s">
        <v>76</v>
      </c>
      <c r="D35" s="29" t="s">
        <v>53</v>
      </c>
      <c r="E35" s="39" t="s">
        <v>2883</v>
      </c>
      <c r="F35" s="29">
        <v>4000</v>
      </c>
      <c r="G35" s="29"/>
      <c r="H35" s="39" t="s">
        <v>2868</v>
      </c>
      <c r="I35" s="29"/>
      <c r="J35" s="29"/>
      <c r="K35" s="29" t="s">
        <v>2884</v>
      </c>
      <c r="L35" s="29" t="s">
        <v>2885</v>
      </c>
      <c r="M35" s="156" t="s">
        <v>1239</v>
      </c>
    </row>
    <row r="36" s="158" customFormat="1" ht="42.75" spans="1:13">
      <c r="A36" s="29">
        <v>9</v>
      </c>
      <c r="B36" s="39" t="s">
        <v>2886</v>
      </c>
      <c r="C36" s="29" t="s">
        <v>21</v>
      </c>
      <c r="D36" s="29" t="s">
        <v>82</v>
      </c>
      <c r="E36" s="39" t="s">
        <v>2887</v>
      </c>
      <c r="F36" s="29">
        <v>1000</v>
      </c>
      <c r="G36" s="29"/>
      <c r="H36" s="39" t="s">
        <v>2868</v>
      </c>
      <c r="I36" s="29"/>
      <c r="J36" s="29"/>
      <c r="K36" s="29" t="s">
        <v>2811</v>
      </c>
      <c r="L36" s="29" t="s">
        <v>2812</v>
      </c>
      <c r="M36" s="156" t="s">
        <v>1239</v>
      </c>
    </row>
  </sheetData>
  <autoFilter xmlns:etc="http://www.wps.cn/officeDocument/2017/etCustomData" ref="A4:L3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2888</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2889</v>
      </c>
      <c r="C7" s="55" t="s">
        <v>21</v>
      </c>
      <c r="D7" s="32" t="s">
        <v>264</v>
      </c>
      <c r="E7" s="50" t="s">
        <v>2890</v>
      </c>
      <c r="F7" s="32">
        <v>3600</v>
      </c>
      <c r="G7" s="47">
        <v>2000</v>
      </c>
      <c r="H7" s="51" t="s">
        <v>2891</v>
      </c>
      <c r="I7" s="32" t="s">
        <v>34</v>
      </c>
      <c r="J7" s="148" t="s">
        <v>25</v>
      </c>
      <c r="K7" s="47" t="s">
        <v>2892</v>
      </c>
      <c r="L7" s="56" t="s">
        <v>2893</v>
      </c>
      <c r="M7" s="8" t="s">
        <v>1239</v>
      </c>
    </row>
    <row r="8" s="8" customFormat="1" ht="70" customHeight="1" spans="1:13">
      <c r="A8" s="32">
        <v>2</v>
      </c>
      <c r="B8" s="17" t="s">
        <v>2894</v>
      </c>
      <c r="C8" s="55" t="s">
        <v>21</v>
      </c>
      <c r="D8" s="47" t="s">
        <v>265</v>
      </c>
      <c r="E8" s="50" t="s">
        <v>2895</v>
      </c>
      <c r="F8" s="32">
        <v>3000</v>
      </c>
      <c r="G8" s="47">
        <v>2000</v>
      </c>
      <c r="H8" s="51" t="s">
        <v>2896</v>
      </c>
      <c r="I8" s="47" t="s">
        <v>25</v>
      </c>
      <c r="J8" s="77" t="s">
        <v>26</v>
      </c>
      <c r="K8" s="56" t="s">
        <v>2897</v>
      </c>
      <c r="L8" s="47" t="s">
        <v>2898</v>
      </c>
      <c r="M8" s="8" t="s">
        <v>1239</v>
      </c>
    </row>
    <row r="9" s="3" customFormat="1" ht="117" customHeight="1" spans="1:13">
      <c r="A9" s="32">
        <v>3</v>
      </c>
      <c r="B9" s="17" t="s">
        <v>2899</v>
      </c>
      <c r="C9" s="75" t="s">
        <v>21</v>
      </c>
      <c r="D9" s="32" t="s">
        <v>265</v>
      </c>
      <c r="E9" s="39" t="s">
        <v>2900</v>
      </c>
      <c r="F9" s="44">
        <v>3000</v>
      </c>
      <c r="G9" s="45">
        <v>2500</v>
      </c>
      <c r="H9" s="46" t="s">
        <v>2901</v>
      </c>
      <c r="I9" s="45" t="s">
        <v>25</v>
      </c>
      <c r="J9" s="149" t="s">
        <v>49</v>
      </c>
      <c r="K9" s="56" t="s">
        <v>2902</v>
      </c>
      <c r="L9" s="56" t="s">
        <v>495</v>
      </c>
      <c r="M9" s="8" t="s">
        <v>1239</v>
      </c>
    </row>
    <row r="10" s="121" customFormat="1" ht="70" customHeight="1" spans="1:13">
      <c r="A10" s="32">
        <v>4</v>
      </c>
      <c r="B10" s="48" t="s">
        <v>2903</v>
      </c>
      <c r="C10" s="131" t="s">
        <v>21</v>
      </c>
      <c r="D10" s="32" t="s">
        <v>82</v>
      </c>
      <c r="E10" s="50" t="s">
        <v>1742</v>
      </c>
      <c r="F10" s="32">
        <v>74846</v>
      </c>
      <c r="G10" s="47">
        <v>15000</v>
      </c>
      <c r="H10" s="51" t="s">
        <v>2904</v>
      </c>
      <c r="I10" s="56" t="s">
        <v>33</v>
      </c>
      <c r="J10" s="80" t="s">
        <v>25</v>
      </c>
      <c r="K10" s="47" t="s">
        <v>1745</v>
      </c>
      <c r="L10" s="56" t="s">
        <v>1746</v>
      </c>
      <c r="M10" s="8" t="s">
        <v>1239</v>
      </c>
    </row>
    <row r="11" s="121" customFormat="1" ht="82" customHeight="1" spans="1:13">
      <c r="A11" s="32">
        <v>5</v>
      </c>
      <c r="B11" s="17" t="s">
        <v>1712</v>
      </c>
      <c r="C11" s="75" t="s">
        <v>21</v>
      </c>
      <c r="D11" s="32" t="s">
        <v>265</v>
      </c>
      <c r="E11" s="39" t="s">
        <v>1713</v>
      </c>
      <c r="F11" s="44">
        <v>1000</v>
      </c>
      <c r="G11" s="44">
        <v>500</v>
      </c>
      <c r="H11" s="46" t="s">
        <v>2905</v>
      </c>
      <c r="I11" s="45" t="s">
        <v>25</v>
      </c>
      <c r="J11" s="149" t="s">
        <v>34</v>
      </c>
      <c r="K11" s="56" t="s">
        <v>2902</v>
      </c>
      <c r="L11" s="56" t="s">
        <v>495</v>
      </c>
      <c r="M11" s="8" t="s">
        <v>1239</v>
      </c>
    </row>
    <row r="12" s="121" customFormat="1" ht="70" customHeight="1" spans="1:13">
      <c r="A12" s="32">
        <v>6</v>
      </c>
      <c r="B12" s="17" t="s">
        <v>1835</v>
      </c>
      <c r="C12" s="75" t="s">
        <v>21</v>
      </c>
      <c r="D12" s="32" t="s">
        <v>265</v>
      </c>
      <c r="E12" s="39" t="s">
        <v>1836</v>
      </c>
      <c r="F12" s="44">
        <v>1000</v>
      </c>
      <c r="G12" s="44">
        <v>1000</v>
      </c>
      <c r="H12" s="46" t="s">
        <v>2906</v>
      </c>
      <c r="I12" s="45" t="s">
        <v>33</v>
      </c>
      <c r="J12" s="149" t="s">
        <v>157</v>
      </c>
      <c r="K12" s="56" t="s">
        <v>2902</v>
      </c>
      <c r="L12" s="56" t="s">
        <v>495</v>
      </c>
      <c r="M12" s="8" t="s">
        <v>1239</v>
      </c>
    </row>
    <row r="13" s="121" customFormat="1" ht="70" customHeight="1" spans="1:13">
      <c r="A13" s="32">
        <v>7</v>
      </c>
      <c r="B13" s="48" t="s">
        <v>2907</v>
      </c>
      <c r="C13" s="131" t="s">
        <v>21</v>
      </c>
      <c r="D13" s="32" t="s">
        <v>265</v>
      </c>
      <c r="E13" s="50" t="s">
        <v>2908</v>
      </c>
      <c r="F13" s="32">
        <v>500</v>
      </c>
      <c r="G13" s="47">
        <v>480</v>
      </c>
      <c r="H13" s="51" t="s">
        <v>2909</v>
      </c>
      <c r="I13" s="56" t="s">
        <v>25</v>
      </c>
      <c r="J13" s="80" t="s">
        <v>99</v>
      </c>
      <c r="K13" s="47" t="s">
        <v>2910</v>
      </c>
      <c r="L13" s="56" t="s">
        <v>2911</v>
      </c>
      <c r="M13" s="8" t="s">
        <v>1239</v>
      </c>
    </row>
    <row r="14" s="121" customFormat="1" ht="70" customHeight="1" spans="1:13">
      <c r="A14" s="32">
        <v>8</v>
      </c>
      <c r="B14" s="48" t="s">
        <v>2912</v>
      </c>
      <c r="C14" s="131" t="s">
        <v>21</v>
      </c>
      <c r="D14" s="32" t="s">
        <v>265</v>
      </c>
      <c r="E14" s="50" t="s">
        <v>2913</v>
      </c>
      <c r="F14" s="32">
        <v>500</v>
      </c>
      <c r="G14" s="47">
        <v>500</v>
      </c>
      <c r="H14" s="51" t="s">
        <v>2914</v>
      </c>
      <c r="I14" s="56" t="s">
        <v>34</v>
      </c>
      <c r="J14" s="80" t="s">
        <v>49</v>
      </c>
      <c r="K14" s="47" t="s">
        <v>2915</v>
      </c>
      <c r="L14" s="56" t="s">
        <v>2916</v>
      </c>
      <c r="M14" s="8" t="s">
        <v>1239</v>
      </c>
    </row>
    <row r="15" s="8" customFormat="1" ht="84" customHeight="1" spans="1:12">
      <c r="A15" s="32">
        <v>9</v>
      </c>
      <c r="B15" s="48" t="s">
        <v>2917</v>
      </c>
      <c r="C15" s="131" t="s">
        <v>21</v>
      </c>
      <c r="D15" s="56" t="s">
        <v>82</v>
      </c>
      <c r="E15" s="50" t="s">
        <v>2918</v>
      </c>
      <c r="F15" s="32">
        <v>1000</v>
      </c>
      <c r="G15" s="47">
        <v>500</v>
      </c>
      <c r="H15" s="51" t="s">
        <v>2919</v>
      </c>
      <c r="I15" s="56" t="s">
        <v>33</v>
      </c>
      <c r="J15" s="80" t="s">
        <v>25</v>
      </c>
      <c r="K15" s="47" t="s">
        <v>494</v>
      </c>
      <c r="L15" s="56" t="s">
        <v>495</v>
      </c>
    </row>
    <row r="16" s="8" customFormat="1" ht="70" customHeight="1" spans="1:13">
      <c r="A16" s="32">
        <v>10</v>
      </c>
      <c r="B16" s="17" t="s">
        <v>2920</v>
      </c>
      <c r="C16" s="55" t="s">
        <v>21</v>
      </c>
      <c r="D16" s="47" t="s">
        <v>53</v>
      </c>
      <c r="E16" s="50" t="s">
        <v>2921</v>
      </c>
      <c r="F16" s="29">
        <v>500</v>
      </c>
      <c r="G16" s="47">
        <v>500</v>
      </c>
      <c r="H16" s="51" t="s">
        <v>2922</v>
      </c>
      <c r="I16" s="47" t="s">
        <v>33</v>
      </c>
      <c r="J16" s="77" t="s">
        <v>34</v>
      </c>
      <c r="K16" s="47" t="s">
        <v>494</v>
      </c>
      <c r="L16" s="32" t="s">
        <v>495</v>
      </c>
      <c r="M16" s="8" t="s">
        <v>1239</v>
      </c>
    </row>
    <row r="17" s="8" customFormat="1" ht="70" customHeight="1" spans="1:12">
      <c r="A17" s="32">
        <v>11</v>
      </c>
      <c r="B17" s="48" t="s">
        <v>2923</v>
      </c>
      <c r="C17" s="55" t="s">
        <v>21</v>
      </c>
      <c r="D17" s="47" t="s">
        <v>53</v>
      </c>
      <c r="E17" s="132" t="s">
        <v>2924</v>
      </c>
      <c r="F17" s="47">
        <v>1000</v>
      </c>
      <c r="G17" s="47">
        <v>1000</v>
      </c>
      <c r="H17" s="132" t="s">
        <v>2925</v>
      </c>
      <c r="I17" s="47" t="s">
        <v>56</v>
      </c>
      <c r="J17" s="77" t="s">
        <v>49</v>
      </c>
      <c r="K17" s="47" t="s">
        <v>494</v>
      </c>
      <c r="L17" s="32" t="s">
        <v>495</v>
      </c>
    </row>
    <row r="18" s="8" customFormat="1" ht="94" customHeight="1" spans="1:13">
      <c r="A18" s="32">
        <v>12</v>
      </c>
      <c r="B18" s="17" t="s">
        <v>2926</v>
      </c>
      <c r="C18" s="75" t="s">
        <v>21</v>
      </c>
      <c r="D18" s="47" t="s">
        <v>265</v>
      </c>
      <c r="E18" s="39" t="s">
        <v>2927</v>
      </c>
      <c r="F18" s="45">
        <v>1000</v>
      </c>
      <c r="G18" s="45">
        <v>800</v>
      </c>
      <c r="H18" s="46" t="s">
        <v>2928</v>
      </c>
      <c r="I18" s="45" t="s">
        <v>25</v>
      </c>
      <c r="J18" s="149" t="s">
        <v>56</v>
      </c>
      <c r="K18" s="47" t="s">
        <v>2929</v>
      </c>
      <c r="L18" s="56" t="s">
        <v>2930</v>
      </c>
      <c r="M18" s="8" t="s">
        <v>1239</v>
      </c>
    </row>
    <row r="19" s="122" customFormat="1" ht="70" customHeight="1" spans="1:13">
      <c r="A19" s="32">
        <v>13</v>
      </c>
      <c r="B19" s="17" t="s">
        <v>2931</v>
      </c>
      <c r="C19" s="75" t="s">
        <v>21</v>
      </c>
      <c r="D19" s="56" t="s">
        <v>22</v>
      </c>
      <c r="E19" s="39" t="s">
        <v>2932</v>
      </c>
      <c r="F19" s="45">
        <v>1000</v>
      </c>
      <c r="G19" s="45">
        <v>1000</v>
      </c>
      <c r="H19" s="46" t="s">
        <v>2933</v>
      </c>
      <c r="I19" s="45" t="s">
        <v>33</v>
      </c>
      <c r="J19" s="149" t="s">
        <v>34</v>
      </c>
      <c r="K19" s="47" t="s">
        <v>494</v>
      </c>
      <c r="L19" s="47" t="s">
        <v>520</v>
      </c>
      <c r="M19" s="150"/>
    </row>
    <row r="20" s="8" customFormat="1" ht="70" customHeight="1" spans="1:12">
      <c r="A20" s="32">
        <v>14</v>
      </c>
      <c r="B20" s="133" t="s">
        <v>2934</v>
      </c>
      <c r="C20" s="49" t="s">
        <v>21</v>
      </c>
      <c r="D20" s="47" t="s">
        <v>30</v>
      </c>
      <c r="E20" s="132" t="s">
        <v>2935</v>
      </c>
      <c r="F20" s="32">
        <v>500</v>
      </c>
      <c r="G20" s="47">
        <v>400</v>
      </c>
      <c r="H20" s="51" t="s">
        <v>2936</v>
      </c>
      <c r="I20" s="47" t="s">
        <v>25</v>
      </c>
      <c r="J20" s="77" t="s">
        <v>34</v>
      </c>
      <c r="K20" s="47" t="s">
        <v>494</v>
      </c>
      <c r="L20" s="56" t="s">
        <v>495</v>
      </c>
    </row>
    <row r="21" s="8" customFormat="1" ht="102" customHeight="1" spans="1:13">
      <c r="A21" s="32">
        <v>15</v>
      </c>
      <c r="B21" s="133" t="s">
        <v>1829</v>
      </c>
      <c r="C21" s="49" t="s">
        <v>21</v>
      </c>
      <c r="D21" s="47" t="s">
        <v>30</v>
      </c>
      <c r="E21" s="132" t="s">
        <v>1830</v>
      </c>
      <c r="F21" s="32">
        <v>3000</v>
      </c>
      <c r="G21" s="47">
        <v>2800</v>
      </c>
      <c r="H21" s="51" t="s">
        <v>2937</v>
      </c>
      <c r="I21" s="47" t="s">
        <v>25</v>
      </c>
      <c r="J21" s="77" t="s">
        <v>49</v>
      </c>
      <c r="K21" s="47" t="s">
        <v>1833</v>
      </c>
      <c r="L21" s="56" t="s">
        <v>1834</v>
      </c>
      <c r="M21" s="8" t="s">
        <v>1239</v>
      </c>
    </row>
    <row r="22" s="122" customFormat="1" ht="70" customHeight="1" spans="1:13">
      <c r="A22" s="32">
        <v>16</v>
      </c>
      <c r="B22" s="17" t="s">
        <v>2938</v>
      </c>
      <c r="C22" s="49" t="s">
        <v>21</v>
      </c>
      <c r="D22" s="47" t="s">
        <v>30</v>
      </c>
      <c r="E22" s="39" t="s">
        <v>2939</v>
      </c>
      <c r="F22" s="45">
        <v>1000</v>
      </c>
      <c r="G22" s="45">
        <v>1000</v>
      </c>
      <c r="H22" s="51" t="s">
        <v>2940</v>
      </c>
      <c r="I22" s="47" t="s">
        <v>33</v>
      </c>
      <c r="J22" s="77" t="s">
        <v>34</v>
      </c>
      <c r="K22" s="47" t="s">
        <v>494</v>
      </c>
      <c r="L22" s="56" t="s">
        <v>495</v>
      </c>
      <c r="M22" s="150"/>
    </row>
    <row r="23" s="122" customFormat="1" ht="70" customHeight="1" spans="1:13">
      <c r="A23" s="32">
        <v>17</v>
      </c>
      <c r="B23" s="103" t="s">
        <v>2941</v>
      </c>
      <c r="C23" s="99" t="s">
        <v>21</v>
      </c>
      <c r="D23" s="96" t="s">
        <v>30</v>
      </c>
      <c r="E23" s="100" t="s">
        <v>2942</v>
      </c>
      <c r="F23" s="134">
        <v>9000</v>
      </c>
      <c r="G23" s="134">
        <v>5000</v>
      </c>
      <c r="H23" s="135" t="s">
        <v>2943</v>
      </c>
      <c r="I23" s="99" t="s">
        <v>34</v>
      </c>
      <c r="J23" s="99" t="s">
        <v>49</v>
      </c>
      <c r="K23" s="109" t="s">
        <v>1489</v>
      </c>
      <c r="L23" s="109" t="s">
        <v>2944</v>
      </c>
      <c r="M23" s="150"/>
    </row>
    <row r="24" s="8" customFormat="1" ht="70" customHeight="1" spans="1:12">
      <c r="A24" s="32">
        <v>18</v>
      </c>
      <c r="B24" s="50" t="s">
        <v>2945</v>
      </c>
      <c r="C24" s="136" t="s">
        <v>76</v>
      </c>
      <c r="D24" s="47" t="s">
        <v>265</v>
      </c>
      <c r="E24" s="50" t="s">
        <v>490</v>
      </c>
      <c r="F24" s="32">
        <v>20000</v>
      </c>
      <c r="G24" s="47">
        <v>8000</v>
      </c>
      <c r="H24" s="51" t="s">
        <v>2946</v>
      </c>
      <c r="I24" s="47" t="s">
        <v>34</v>
      </c>
      <c r="J24" s="77" t="s">
        <v>25</v>
      </c>
      <c r="K24" s="56" t="s">
        <v>2902</v>
      </c>
      <c r="L24" s="32" t="s">
        <v>495</v>
      </c>
    </row>
    <row r="25" s="8" customFormat="1" ht="127" customHeight="1" spans="1:13">
      <c r="A25" s="32">
        <v>19</v>
      </c>
      <c r="B25" s="50" t="s">
        <v>2947</v>
      </c>
      <c r="C25" s="56" t="s">
        <v>76</v>
      </c>
      <c r="D25" s="56" t="s">
        <v>82</v>
      </c>
      <c r="E25" s="50" t="s">
        <v>1748</v>
      </c>
      <c r="F25" s="47">
        <v>67000</v>
      </c>
      <c r="G25" s="47">
        <v>10000</v>
      </c>
      <c r="H25" s="137" t="s">
        <v>2948</v>
      </c>
      <c r="I25" s="47" t="s">
        <v>25</v>
      </c>
      <c r="J25" s="77" t="s">
        <v>99</v>
      </c>
      <c r="K25" s="56" t="s">
        <v>67</v>
      </c>
      <c r="L25" s="47" t="s">
        <v>1751</v>
      </c>
      <c r="M25" s="8" t="s">
        <v>1239</v>
      </c>
    </row>
    <row r="26" s="8" customFormat="1" ht="120" customHeight="1" spans="1:12">
      <c r="A26" s="32">
        <v>20</v>
      </c>
      <c r="B26" s="50" t="s">
        <v>2949</v>
      </c>
      <c r="C26" s="136" t="s">
        <v>76</v>
      </c>
      <c r="D26" s="56" t="s">
        <v>22</v>
      </c>
      <c r="E26" s="50" t="s">
        <v>2950</v>
      </c>
      <c r="F26" s="47">
        <v>6002</v>
      </c>
      <c r="G26" s="47">
        <v>1750</v>
      </c>
      <c r="H26" s="50" t="s">
        <v>2951</v>
      </c>
      <c r="I26" s="47" t="s">
        <v>25</v>
      </c>
      <c r="J26" s="77" t="s">
        <v>49</v>
      </c>
      <c r="K26" s="47" t="s">
        <v>2952</v>
      </c>
      <c r="L26" s="47" t="s">
        <v>2953</v>
      </c>
    </row>
    <row r="27" s="8" customFormat="1" ht="113" customHeight="1" spans="1:12">
      <c r="A27" s="32">
        <v>21</v>
      </c>
      <c r="B27" s="50" t="s">
        <v>2954</v>
      </c>
      <c r="C27" s="136" t="s">
        <v>76</v>
      </c>
      <c r="D27" s="56" t="s">
        <v>22</v>
      </c>
      <c r="E27" s="138" t="s">
        <v>2955</v>
      </c>
      <c r="F27" s="139">
        <v>6000</v>
      </c>
      <c r="G27" s="47">
        <v>1500</v>
      </c>
      <c r="H27" s="50" t="s">
        <v>2956</v>
      </c>
      <c r="I27" s="47" t="s">
        <v>25</v>
      </c>
      <c r="J27" s="77" t="s">
        <v>34</v>
      </c>
      <c r="K27" s="47" t="s">
        <v>2957</v>
      </c>
      <c r="L27" s="47" t="s">
        <v>2958</v>
      </c>
    </row>
    <row r="28" s="8" customFormat="1" ht="70" customHeight="1" spans="1:12">
      <c r="A28" s="32">
        <v>22</v>
      </c>
      <c r="B28" s="50" t="s">
        <v>2959</v>
      </c>
      <c r="C28" s="47" t="s">
        <v>76</v>
      </c>
      <c r="D28" s="56" t="s">
        <v>22</v>
      </c>
      <c r="E28" s="140" t="s">
        <v>2960</v>
      </c>
      <c r="F28" s="141">
        <v>1835</v>
      </c>
      <c r="G28" s="47">
        <v>1000</v>
      </c>
      <c r="H28" s="50" t="s">
        <v>2961</v>
      </c>
      <c r="I28" s="47" t="s">
        <v>25</v>
      </c>
      <c r="J28" s="77" t="s">
        <v>34</v>
      </c>
      <c r="K28" s="47" t="s">
        <v>2962</v>
      </c>
      <c r="L28" s="47" t="s">
        <v>2963</v>
      </c>
    </row>
    <row r="29" s="8" customFormat="1" ht="141" customHeight="1" spans="1:13">
      <c r="A29" s="32">
        <v>23</v>
      </c>
      <c r="B29" s="142" t="s">
        <v>2964</v>
      </c>
      <c r="C29" s="136" t="s">
        <v>76</v>
      </c>
      <c r="D29" s="47" t="s">
        <v>30</v>
      </c>
      <c r="E29" s="132" t="s">
        <v>2965</v>
      </c>
      <c r="F29" s="32">
        <v>47000</v>
      </c>
      <c r="G29" s="47">
        <v>14000</v>
      </c>
      <c r="H29" s="51" t="s">
        <v>2966</v>
      </c>
      <c r="I29" s="47" t="s">
        <v>25</v>
      </c>
      <c r="J29" s="77" t="s">
        <v>25</v>
      </c>
      <c r="K29" s="32" t="s">
        <v>2041</v>
      </c>
      <c r="L29" s="32" t="s">
        <v>2967</v>
      </c>
      <c r="M29" s="8" t="s">
        <v>1239</v>
      </c>
    </row>
    <row r="30" s="123" customFormat="1" ht="70" customHeight="1" spans="1:12">
      <c r="A30" s="32">
        <v>24</v>
      </c>
      <c r="B30" s="50" t="s">
        <v>2968</v>
      </c>
      <c r="C30" s="56" t="s">
        <v>76</v>
      </c>
      <c r="D30" s="56" t="s">
        <v>264</v>
      </c>
      <c r="E30" s="50" t="s">
        <v>1702</v>
      </c>
      <c r="F30" s="47">
        <v>1000</v>
      </c>
      <c r="G30" s="56">
        <v>1000</v>
      </c>
      <c r="H30" s="50" t="s">
        <v>2969</v>
      </c>
      <c r="I30" s="56" t="s">
        <v>33</v>
      </c>
      <c r="J30" s="80" t="s">
        <v>157</v>
      </c>
      <c r="K30" s="56" t="s">
        <v>2970</v>
      </c>
      <c r="L30" s="56" t="s">
        <v>1705</v>
      </c>
    </row>
    <row r="31" s="8" customFormat="1" ht="70" customHeight="1" spans="1:12">
      <c r="A31" s="32">
        <v>25</v>
      </c>
      <c r="B31" s="50" t="s">
        <v>2971</v>
      </c>
      <c r="C31" s="47" t="s">
        <v>76</v>
      </c>
      <c r="D31" s="47" t="s">
        <v>265</v>
      </c>
      <c r="E31" s="50" t="s">
        <v>2972</v>
      </c>
      <c r="F31" s="47">
        <v>3125</v>
      </c>
      <c r="G31" s="47">
        <v>1500</v>
      </c>
      <c r="H31" s="51" t="s">
        <v>2973</v>
      </c>
      <c r="I31" s="47" t="s">
        <v>25</v>
      </c>
      <c r="J31" s="77" t="s">
        <v>56</v>
      </c>
      <c r="K31" s="56" t="s">
        <v>2902</v>
      </c>
      <c r="L31" s="56" t="s">
        <v>495</v>
      </c>
    </row>
    <row r="32" s="8" customFormat="1" ht="70" customHeight="1" spans="1:12">
      <c r="A32" s="32">
        <v>26</v>
      </c>
      <c r="B32" s="50" t="s">
        <v>1716</v>
      </c>
      <c r="C32" s="47" t="s">
        <v>76</v>
      </c>
      <c r="D32" s="47" t="s">
        <v>265</v>
      </c>
      <c r="E32" s="50" t="s">
        <v>1717</v>
      </c>
      <c r="F32" s="47">
        <v>10080</v>
      </c>
      <c r="G32" s="47">
        <v>3000</v>
      </c>
      <c r="H32" s="30" t="s">
        <v>1719</v>
      </c>
      <c r="I32" s="47" t="s">
        <v>25</v>
      </c>
      <c r="J32" s="77" t="s">
        <v>56</v>
      </c>
      <c r="K32" s="56" t="s">
        <v>2902</v>
      </c>
      <c r="L32" s="56" t="s">
        <v>495</v>
      </c>
    </row>
    <row r="33" s="8" customFormat="1" ht="70" customHeight="1" spans="1:12">
      <c r="A33" s="32">
        <v>27</v>
      </c>
      <c r="B33" s="39" t="s">
        <v>2974</v>
      </c>
      <c r="C33" s="47" t="s">
        <v>76</v>
      </c>
      <c r="D33" s="47" t="s">
        <v>265</v>
      </c>
      <c r="E33" s="50" t="s">
        <v>2975</v>
      </c>
      <c r="F33" s="32">
        <v>1000</v>
      </c>
      <c r="G33" s="47">
        <v>800</v>
      </c>
      <c r="H33" s="51" t="s">
        <v>2976</v>
      </c>
      <c r="I33" s="47" t="s">
        <v>25</v>
      </c>
      <c r="J33" s="77" t="s">
        <v>34</v>
      </c>
      <c r="K33" s="56" t="s">
        <v>67</v>
      </c>
      <c r="L33" s="47" t="s">
        <v>1751</v>
      </c>
    </row>
    <row r="34" s="8" customFormat="1" ht="70" customHeight="1" spans="1:12">
      <c r="A34" s="32">
        <v>28</v>
      </c>
      <c r="B34" s="50" t="s">
        <v>2977</v>
      </c>
      <c r="C34" s="47" t="s">
        <v>76</v>
      </c>
      <c r="D34" s="47" t="s">
        <v>265</v>
      </c>
      <c r="E34" s="50" t="s">
        <v>2978</v>
      </c>
      <c r="F34" s="47">
        <v>3000</v>
      </c>
      <c r="G34" s="47">
        <v>2500</v>
      </c>
      <c r="H34" s="51" t="s">
        <v>2979</v>
      </c>
      <c r="I34" s="47" t="s">
        <v>25</v>
      </c>
      <c r="J34" s="77" t="s">
        <v>56</v>
      </c>
      <c r="K34" s="56" t="s">
        <v>2902</v>
      </c>
      <c r="L34" s="32" t="s">
        <v>495</v>
      </c>
    </row>
    <row r="35" s="121" customFormat="1" ht="91" customHeight="1" spans="1:13">
      <c r="A35" s="32">
        <v>29</v>
      </c>
      <c r="B35" s="50" t="s">
        <v>1776</v>
      </c>
      <c r="C35" s="47" t="s">
        <v>76</v>
      </c>
      <c r="D35" s="47" t="s">
        <v>82</v>
      </c>
      <c r="E35" s="50" t="s">
        <v>1777</v>
      </c>
      <c r="F35" s="47">
        <v>40000</v>
      </c>
      <c r="G35" s="47">
        <v>5000</v>
      </c>
      <c r="H35" s="51" t="s">
        <v>2980</v>
      </c>
      <c r="I35" s="47" t="s">
        <v>25</v>
      </c>
      <c r="J35" s="77" t="s">
        <v>34</v>
      </c>
      <c r="K35" s="47" t="s">
        <v>1745</v>
      </c>
      <c r="L35" s="47" t="s">
        <v>1779</v>
      </c>
      <c r="M35" s="8"/>
    </row>
    <row r="36" s="8" customFormat="1" ht="78" customHeight="1" spans="1:12">
      <c r="A36" s="32">
        <v>30</v>
      </c>
      <c r="B36" s="50" t="s">
        <v>1753</v>
      </c>
      <c r="C36" s="56" t="s">
        <v>76</v>
      </c>
      <c r="D36" s="56" t="s">
        <v>82</v>
      </c>
      <c r="E36" s="50" t="s">
        <v>1754</v>
      </c>
      <c r="F36" s="56">
        <v>25000</v>
      </c>
      <c r="G36" s="47">
        <v>5000</v>
      </c>
      <c r="H36" s="137" t="s">
        <v>2981</v>
      </c>
      <c r="I36" s="47" t="s">
        <v>25</v>
      </c>
      <c r="J36" s="77" t="s">
        <v>72</v>
      </c>
      <c r="K36" s="56" t="s">
        <v>1757</v>
      </c>
      <c r="L36" s="47" t="s">
        <v>1758</v>
      </c>
    </row>
    <row r="37" s="8" customFormat="1" ht="111" customHeight="1" spans="1:12">
      <c r="A37" s="32">
        <v>31</v>
      </c>
      <c r="B37" s="39" t="s">
        <v>1780</v>
      </c>
      <c r="C37" s="47" t="s">
        <v>76</v>
      </c>
      <c r="D37" s="32" t="s">
        <v>82</v>
      </c>
      <c r="E37" s="50" t="s">
        <v>1781</v>
      </c>
      <c r="F37" s="32">
        <v>1500</v>
      </c>
      <c r="G37" s="47">
        <v>1000</v>
      </c>
      <c r="H37" s="51" t="s">
        <v>2982</v>
      </c>
      <c r="I37" s="32" t="s">
        <v>25</v>
      </c>
      <c r="J37" s="148" t="s">
        <v>49</v>
      </c>
      <c r="K37" s="47" t="s">
        <v>494</v>
      </c>
      <c r="L37" s="32" t="s">
        <v>495</v>
      </c>
    </row>
    <row r="38" s="8" customFormat="1" ht="70" customHeight="1" spans="1:12">
      <c r="A38" s="32">
        <v>32</v>
      </c>
      <c r="B38" s="50" t="s">
        <v>2983</v>
      </c>
      <c r="C38" s="56" t="s">
        <v>76</v>
      </c>
      <c r="D38" s="56" t="s">
        <v>82</v>
      </c>
      <c r="E38" s="50" t="s">
        <v>2984</v>
      </c>
      <c r="F38" s="29">
        <v>120000</v>
      </c>
      <c r="G38" s="47">
        <v>10000</v>
      </c>
      <c r="H38" s="51" t="s">
        <v>2985</v>
      </c>
      <c r="I38" s="32" t="s">
        <v>25</v>
      </c>
      <c r="J38" s="148" t="s">
        <v>99</v>
      </c>
      <c r="K38" s="47" t="s">
        <v>494</v>
      </c>
      <c r="L38" s="32" t="s">
        <v>495</v>
      </c>
    </row>
    <row r="39" s="8" customFormat="1" ht="92" customHeight="1" spans="1:12">
      <c r="A39" s="32">
        <v>33</v>
      </c>
      <c r="B39" s="39" t="s">
        <v>2986</v>
      </c>
      <c r="C39" s="47" t="s">
        <v>76</v>
      </c>
      <c r="D39" s="32" t="s">
        <v>82</v>
      </c>
      <c r="E39" s="50" t="s">
        <v>2987</v>
      </c>
      <c r="F39" s="32">
        <v>2000</v>
      </c>
      <c r="G39" s="47">
        <v>1000</v>
      </c>
      <c r="H39" s="51" t="s">
        <v>2988</v>
      </c>
      <c r="I39" s="32" t="s">
        <v>25</v>
      </c>
      <c r="J39" s="148" t="s">
        <v>25</v>
      </c>
      <c r="K39" s="47" t="s">
        <v>494</v>
      </c>
      <c r="L39" s="32" t="s">
        <v>495</v>
      </c>
    </row>
    <row r="40" s="8" customFormat="1" ht="70" customHeight="1" spans="1:12">
      <c r="A40" s="32">
        <v>34</v>
      </c>
      <c r="B40" s="50" t="s">
        <v>1934</v>
      </c>
      <c r="C40" s="47" t="s">
        <v>76</v>
      </c>
      <c r="D40" s="47" t="s">
        <v>53</v>
      </c>
      <c r="E40" s="50" t="s">
        <v>1935</v>
      </c>
      <c r="F40" s="47">
        <v>80000</v>
      </c>
      <c r="G40" s="47">
        <v>40000</v>
      </c>
      <c r="H40" s="51" t="s">
        <v>2989</v>
      </c>
      <c r="I40" s="47" t="s">
        <v>25</v>
      </c>
      <c r="J40" s="77" t="s">
        <v>25</v>
      </c>
      <c r="K40" s="47" t="s">
        <v>494</v>
      </c>
      <c r="L40" s="32" t="s">
        <v>495</v>
      </c>
    </row>
    <row r="41" s="8" customFormat="1" ht="70" customHeight="1" spans="1:13">
      <c r="A41" s="32">
        <v>35</v>
      </c>
      <c r="B41" s="50" t="s">
        <v>1797</v>
      </c>
      <c r="C41" s="47" t="s">
        <v>76</v>
      </c>
      <c r="D41" s="47" t="s">
        <v>53</v>
      </c>
      <c r="E41" s="50" t="s">
        <v>1798</v>
      </c>
      <c r="F41" s="47">
        <v>3000</v>
      </c>
      <c r="G41" s="47">
        <v>2000</v>
      </c>
      <c r="H41" s="51" t="s">
        <v>2990</v>
      </c>
      <c r="I41" s="47" t="s">
        <v>25</v>
      </c>
      <c r="J41" s="77" t="s">
        <v>34</v>
      </c>
      <c r="K41" s="47" t="s">
        <v>2991</v>
      </c>
      <c r="L41" s="47" t="s">
        <v>1803</v>
      </c>
      <c r="M41" s="8" t="s">
        <v>1239</v>
      </c>
    </row>
    <row r="42" s="8" customFormat="1" ht="70" customHeight="1" spans="1:12">
      <c r="A42" s="32">
        <v>36</v>
      </c>
      <c r="B42" s="50" t="s">
        <v>2992</v>
      </c>
      <c r="C42" s="47" t="s">
        <v>76</v>
      </c>
      <c r="D42" s="47" t="s">
        <v>53</v>
      </c>
      <c r="E42" s="50" t="s">
        <v>2993</v>
      </c>
      <c r="F42" s="32">
        <v>1000</v>
      </c>
      <c r="G42" s="47">
        <v>1000</v>
      </c>
      <c r="H42" s="51" t="s">
        <v>2994</v>
      </c>
      <c r="I42" s="47" t="s">
        <v>33</v>
      </c>
      <c r="J42" s="77" t="s">
        <v>49</v>
      </c>
      <c r="K42" s="47" t="s">
        <v>494</v>
      </c>
      <c r="L42" s="32" t="s">
        <v>495</v>
      </c>
    </row>
    <row r="43" s="8" customFormat="1" ht="70" customHeight="1" spans="1:13">
      <c r="A43" s="32">
        <v>37</v>
      </c>
      <c r="B43" s="50" t="s">
        <v>2995</v>
      </c>
      <c r="C43" s="136" t="s">
        <v>76</v>
      </c>
      <c r="D43" s="56" t="s">
        <v>22</v>
      </c>
      <c r="E43" s="50" t="s">
        <v>2996</v>
      </c>
      <c r="F43" s="47">
        <v>3200</v>
      </c>
      <c r="G43" s="47">
        <v>1700</v>
      </c>
      <c r="H43" s="30" t="s">
        <v>2997</v>
      </c>
      <c r="I43" s="56" t="s">
        <v>25</v>
      </c>
      <c r="J43" s="80" t="s">
        <v>34</v>
      </c>
      <c r="K43" s="47" t="s">
        <v>494</v>
      </c>
      <c r="L43" s="47" t="s">
        <v>495</v>
      </c>
      <c r="M43" s="8" t="s">
        <v>1239</v>
      </c>
    </row>
    <row r="44" s="8" customFormat="1" ht="98" customHeight="1" spans="1:13">
      <c r="A44" s="32">
        <v>38</v>
      </c>
      <c r="B44" s="39" t="s">
        <v>2998</v>
      </c>
      <c r="C44" s="136" t="s">
        <v>76</v>
      </c>
      <c r="D44" s="56" t="s">
        <v>22</v>
      </c>
      <c r="E44" s="140" t="s">
        <v>2999</v>
      </c>
      <c r="F44" s="143">
        <v>800</v>
      </c>
      <c r="G44" s="47">
        <v>800</v>
      </c>
      <c r="H44" s="51" t="s">
        <v>3000</v>
      </c>
      <c r="I44" s="47" t="s">
        <v>33</v>
      </c>
      <c r="J44" s="77" t="s">
        <v>49</v>
      </c>
      <c r="K44" s="47" t="s">
        <v>494</v>
      </c>
      <c r="L44" s="47" t="s">
        <v>3001</v>
      </c>
      <c r="M44" s="8" t="s">
        <v>1239</v>
      </c>
    </row>
    <row r="45" s="8" customFormat="1" ht="70" customHeight="1" spans="1:13">
      <c r="A45" s="32">
        <v>39</v>
      </c>
      <c r="B45" s="39" t="s">
        <v>3002</v>
      </c>
      <c r="C45" s="47" t="s">
        <v>76</v>
      </c>
      <c r="D45" s="56" t="s">
        <v>22</v>
      </c>
      <c r="E45" s="144" t="s">
        <v>3003</v>
      </c>
      <c r="F45" s="90">
        <v>800</v>
      </c>
      <c r="G45" s="90">
        <v>800</v>
      </c>
      <c r="H45" s="30" t="s">
        <v>3004</v>
      </c>
      <c r="I45" s="47" t="s">
        <v>33</v>
      </c>
      <c r="J45" s="77" t="s">
        <v>99</v>
      </c>
      <c r="K45" s="47" t="s">
        <v>494</v>
      </c>
      <c r="L45" s="47" t="s">
        <v>520</v>
      </c>
      <c r="M45" s="8" t="s">
        <v>1239</v>
      </c>
    </row>
    <row r="46" s="8" customFormat="1" ht="70" customHeight="1" spans="1:13">
      <c r="A46" s="32">
        <v>40</v>
      </c>
      <c r="B46" s="39" t="s">
        <v>3005</v>
      </c>
      <c r="C46" s="47" t="s">
        <v>76</v>
      </c>
      <c r="D46" s="47" t="s">
        <v>30</v>
      </c>
      <c r="E46" s="50" t="s">
        <v>3006</v>
      </c>
      <c r="F46" s="47">
        <v>32000</v>
      </c>
      <c r="G46" s="47">
        <v>20000</v>
      </c>
      <c r="H46" s="51" t="s">
        <v>3007</v>
      </c>
      <c r="I46" s="47" t="s">
        <v>33</v>
      </c>
      <c r="J46" s="77" t="s">
        <v>25</v>
      </c>
      <c r="K46" s="47" t="s">
        <v>3008</v>
      </c>
      <c r="L46" s="47" t="s">
        <v>3009</v>
      </c>
      <c r="M46" s="8" t="s">
        <v>1239</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3010</v>
      </c>
      <c r="C48" s="55" t="s">
        <v>21</v>
      </c>
      <c r="D48" s="56" t="s">
        <v>22</v>
      </c>
      <c r="E48" s="39" t="s">
        <v>1806</v>
      </c>
      <c r="F48" s="45">
        <v>13000</v>
      </c>
      <c r="G48" s="45">
        <v>5000</v>
      </c>
      <c r="H48" s="46" t="s">
        <v>3011</v>
      </c>
      <c r="I48" s="45" t="s">
        <v>157</v>
      </c>
      <c r="J48" s="149" t="s">
        <v>25</v>
      </c>
      <c r="K48" s="47" t="s">
        <v>494</v>
      </c>
      <c r="L48" s="56" t="s">
        <v>495</v>
      </c>
      <c r="M48" s="8" t="s">
        <v>1239</v>
      </c>
    </row>
    <row r="49" s="122" customFormat="1" ht="154" customHeight="1" spans="1:13">
      <c r="A49" s="32">
        <v>2</v>
      </c>
      <c r="B49" s="17" t="s">
        <v>3012</v>
      </c>
      <c r="C49" s="55" t="s">
        <v>21</v>
      </c>
      <c r="D49" s="32" t="s">
        <v>82</v>
      </c>
      <c r="E49" s="50" t="s">
        <v>3013</v>
      </c>
      <c r="F49" s="32">
        <v>1000</v>
      </c>
      <c r="G49" s="47">
        <v>1000</v>
      </c>
      <c r="H49" s="51" t="s">
        <v>3014</v>
      </c>
      <c r="I49" s="32" t="s">
        <v>157</v>
      </c>
      <c r="J49" s="148" t="s">
        <v>49</v>
      </c>
      <c r="K49" s="47" t="s">
        <v>494</v>
      </c>
      <c r="L49" s="56" t="s">
        <v>495</v>
      </c>
      <c r="M49" s="150"/>
    </row>
    <row r="50" s="8" customFormat="1" ht="70" customHeight="1" spans="1:13">
      <c r="A50" s="32">
        <v>3</v>
      </c>
      <c r="B50" s="17" t="s">
        <v>3015</v>
      </c>
      <c r="C50" s="55" t="s">
        <v>21</v>
      </c>
      <c r="D50" s="32" t="s">
        <v>30</v>
      </c>
      <c r="E50" s="39" t="s">
        <v>3016</v>
      </c>
      <c r="F50" s="29">
        <v>800</v>
      </c>
      <c r="G50" s="29">
        <v>500</v>
      </c>
      <c r="H50" s="50" t="s">
        <v>3017</v>
      </c>
      <c r="I50" s="56" t="s">
        <v>99</v>
      </c>
      <c r="J50" s="80" t="s">
        <v>25</v>
      </c>
      <c r="K50" s="47" t="s">
        <v>494</v>
      </c>
      <c r="L50" s="56" t="s">
        <v>495</v>
      </c>
      <c r="M50" s="8" t="s">
        <v>1239</v>
      </c>
    </row>
    <row r="51" s="8" customFormat="1" ht="70" customHeight="1" spans="1:12">
      <c r="A51" s="32">
        <v>4</v>
      </c>
      <c r="B51" s="142" t="s">
        <v>3018</v>
      </c>
      <c r="C51" s="47" t="s">
        <v>76</v>
      </c>
      <c r="D51" s="32" t="s">
        <v>82</v>
      </c>
      <c r="E51" s="132" t="s">
        <v>1767</v>
      </c>
      <c r="F51" s="32">
        <v>29000</v>
      </c>
      <c r="G51" s="47">
        <v>6000</v>
      </c>
      <c r="H51" s="50" t="s">
        <v>3019</v>
      </c>
      <c r="I51" s="56" t="s">
        <v>72</v>
      </c>
      <c r="J51" s="77" t="s">
        <v>25</v>
      </c>
      <c r="K51" s="47" t="s">
        <v>3020</v>
      </c>
      <c r="L51" s="47" t="s">
        <v>1923</v>
      </c>
    </row>
    <row r="52" s="8" customFormat="1" ht="177" customHeight="1" spans="1:12">
      <c r="A52" s="32">
        <v>5</v>
      </c>
      <c r="B52" s="50" t="s">
        <v>3021</v>
      </c>
      <c r="C52" s="47" t="s">
        <v>76</v>
      </c>
      <c r="D52" s="47" t="s">
        <v>82</v>
      </c>
      <c r="E52" s="50" t="s">
        <v>3022</v>
      </c>
      <c r="F52" s="32">
        <v>29490</v>
      </c>
      <c r="G52" s="47">
        <v>3000</v>
      </c>
      <c r="H52" s="50" t="s">
        <v>3023</v>
      </c>
      <c r="I52" s="56" t="s">
        <v>157</v>
      </c>
      <c r="J52" s="77" t="s">
        <v>25</v>
      </c>
      <c r="K52" s="47" t="s">
        <v>3024</v>
      </c>
      <c r="L52" s="47" t="s">
        <v>3025</v>
      </c>
    </row>
    <row r="53" s="8" customFormat="1" ht="70" customHeight="1" spans="1:12">
      <c r="A53" s="32">
        <v>6</v>
      </c>
      <c r="B53" s="39" t="s">
        <v>3026</v>
      </c>
      <c r="C53" s="47" t="s">
        <v>76</v>
      </c>
      <c r="D53" s="32" t="s">
        <v>82</v>
      </c>
      <c r="E53" s="50" t="s">
        <v>3027</v>
      </c>
      <c r="F53" s="32">
        <v>1000</v>
      </c>
      <c r="G53" s="47">
        <v>500</v>
      </c>
      <c r="H53" s="51" t="s">
        <v>3028</v>
      </c>
      <c r="I53" s="32" t="s">
        <v>157</v>
      </c>
      <c r="J53" s="148" t="s">
        <v>25</v>
      </c>
      <c r="K53" s="47" t="s">
        <v>494</v>
      </c>
      <c r="L53" s="32" t="s">
        <v>495</v>
      </c>
    </row>
    <row r="54" s="8" customFormat="1" ht="70" customHeight="1" spans="1:12">
      <c r="A54" s="32">
        <v>7</v>
      </c>
      <c r="B54" s="39" t="s">
        <v>1852</v>
      </c>
      <c r="C54" s="47" t="s">
        <v>76</v>
      </c>
      <c r="D54" s="29" t="s">
        <v>53</v>
      </c>
      <c r="E54" s="50" t="s">
        <v>1853</v>
      </c>
      <c r="F54" s="29">
        <v>4000</v>
      </c>
      <c r="G54" s="47">
        <v>1500</v>
      </c>
      <c r="H54" s="51" t="s">
        <v>3029</v>
      </c>
      <c r="I54" s="47" t="s">
        <v>157</v>
      </c>
      <c r="J54" s="77" t="s">
        <v>25</v>
      </c>
      <c r="K54" s="47" t="s">
        <v>494</v>
      </c>
      <c r="L54" s="32" t="s">
        <v>495</v>
      </c>
    </row>
    <row r="55" s="8" customFormat="1" ht="93" customHeight="1" spans="1:13">
      <c r="A55" s="32">
        <v>8</v>
      </c>
      <c r="B55" s="50" t="s">
        <v>1866</v>
      </c>
      <c r="C55" s="136" t="s">
        <v>76</v>
      </c>
      <c r="D55" s="56" t="s">
        <v>22</v>
      </c>
      <c r="E55" s="50" t="s">
        <v>1867</v>
      </c>
      <c r="F55" s="47">
        <v>2600</v>
      </c>
      <c r="G55" s="47">
        <v>1000</v>
      </c>
      <c r="H55" s="50" t="s">
        <v>870</v>
      </c>
      <c r="I55" s="56" t="s">
        <v>157</v>
      </c>
      <c r="J55" s="80" t="s">
        <v>25</v>
      </c>
      <c r="K55" s="47" t="s">
        <v>1868</v>
      </c>
      <c r="L55" s="47" t="s">
        <v>1869</v>
      </c>
      <c r="M55" s="8" t="s">
        <v>1239</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3030</v>
      </c>
      <c r="C57" s="55" t="s">
        <v>21</v>
      </c>
      <c r="D57" s="32" t="s">
        <v>264</v>
      </c>
      <c r="E57" s="145" t="s">
        <v>3031</v>
      </c>
      <c r="F57" s="44">
        <v>2000</v>
      </c>
      <c r="G57" s="45"/>
      <c r="H57" s="46" t="s">
        <v>3032</v>
      </c>
      <c r="I57" s="45"/>
      <c r="J57" s="149"/>
      <c r="K57" s="45" t="s">
        <v>3033</v>
      </c>
      <c r="L57" s="45" t="s">
        <v>3034</v>
      </c>
      <c r="M57" s="8" t="s">
        <v>1239</v>
      </c>
    </row>
    <row r="58" s="8" customFormat="1" ht="50" customHeight="1" spans="1:13">
      <c r="A58" s="47">
        <v>2</v>
      </c>
      <c r="B58" s="17" t="s">
        <v>1895</v>
      </c>
      <c r="C58" s="75" t="s">
        <v>21</v>
      </c>
      <c r="D58" s="47" t="s">
        <v>265</v>
      </c>
      <c r="E58" s="39" t="s">
        <v>1896</v>
      </c>
      <c r="F58" s="45">
        <v>20000</v>
      </c>
      <c r="G58" s="45"/>
      <c r="H58" s="51" t="s">
        <v>1263</v>
      </c>
      <c r="I58" s="45"/>
      <c r="J58" s="149"/>
      <c r="K58" s="47" t="s">
        <v>494</v>
      </c>
      <c r="L58" s="56" t="s">
        <v>495</v>
      </c>
      <c r="M58" s="8" t="s">
        <v>1239</v>
      </c>
    </row>
    <row r="59" s="8" customFormat="1" ht="50" customHeight="1" spans="1:13">
      <c r="A59" s="47">
        <v>3</v>
      </c>
      <c r="B59" s="17" t="s">
        <v>1899</v>
      </c>
      <c r="C59" s="75" t="s">
        <v>21</v>
      </c>
      <c r="D59" s="47" t="s">
        <v>265</v>
      </c>
      <c r="E59" s="39" t="s">
        <v>3035</v>
      </c>
      <c r="F59" s="45">
        <v>500</v>
      </c>
      <c r="G59" s="45"/>
      <c r="H59" s="51" t="s">
        <v>1263</v>
      </c>
      <c r="I59" s="45"/>
      <c r="J59" s="149"/>
      <c r="K59" s="47" t="s">
        <v>494</v>
      </c>
      <c r="L59" s="56" t="s">
        <v>495</v>
      </c>
      <c r="M59" s="8" t="s">
        <v>1239</v>
      </c>
    </row>
    <row r="60" s="8" customFormat="1" ht="50" customHeight="1" spans="1:12">
      <c r="A60" s="47">
        <v>4</v>
      </c>
      <c r="B60" s="17" t="s">
        <v>3036</v>
      </c>
      <c r="C60" s="75" t="s">
        <v>21</v>
      </c>
      <c r="D60" s="47" t="s">
        <v>265</v>
      </c>
      <c r="E60" s="39" t="s">
        <v>1902</v>
      </c>
      <c r="F60" s="45">
        <v>800</v>
      </c>
      <c r="G60" s="45"/>
      <c r="H60" s="46" t="s">
        <v>3037</v>
      </c>
      <c r="I60" s="45"/>
      <c r="J60" s="149"/>
      <c r="K60" s="47" t="s">
        <v>494</v>
      </c>
      <c r="L60" s="56" t="s">
        <v>495</v>
      </c>
    </row>
    <row r="61" s="8" customFormat="1" ht="50" customHeight="1" spans="1:13">
      <c r="A61" s="47">
        <v>5</v>
      </c>
      <c r="B61" s="17" t="s">
        <v>1926</v>
      </c>
      <c r="C61" s="75" t="s">
        <v>21</v>
      </c>
      <c r="D61" s="29" t="s">
        <v>53</v>
      </c>
      <c r="E61" s="39" t="s">
        <v>1927</v>
      </c>
      <c r="F61" s="45">
        <v>100000</v>
      </c>
      <c r="G61" s="45"/>
      <c r="H61" s="39" t="s">
        <v>3038</v>
      </c>
      <c r="I61" s="45"/>
      <c r="J61" s="149"/>
      <c r="K61" s="47" t="s">
        <v>494</v>
      </c>
      <c r="L61" s="56" t="s">
        <v>495</v>
      </c>
      <c r="M61" s="8" t="s">
        <v>1239</v>
      </c>
    </row>
    <row r="62" s="8" customFormat="1" ht="50" customHeight="1" spans="1:13">
      <c r="A62" s="47">
        <v>6</v>
      </c>
      <c r="B62" s="17" t="s">
        <v>1947</v>
      </c>
      <c r="C62" s="49" t="s">
        <v>21</v>
      </c>
      <c r="D62" s="56" t="s">
        <v>22</v>
      </c>
      <c r="E62" s="39" t="s">
        <v>1948</v>
      </c>
      <c r="F62" s="45">
        <v>500</v>
      </c>
      <c r="G62" s="45"/>
      <c r="H62" s="46" t="s">
        <v>3039</v>
      </c>
      <c r="I62" s="47"/>
      <c r="J62" s="77"/>
      <c r="K62" s="47" t="s">
        <v>494</v>
      </c>
      <c r="L62" s="56" t="s">
        <v>495</v>
      </c>
      <c r="M62" s="8" t="s">
        <v>1239</v>
      </c>
    </row>
    <row r="63" s="8" customFormat="1" ht="70" customHeight="1" spans="1:13">
      <c r="A63" s="47">
        <v>7</v>
      </c>
      <c r="B63" s="17" t="s">
        <v>1951</v>
      </c>
      <c r="C63" s="49" t="s">
        <v>21</v>
      </c>
      <c r="D63" s="56" t="s">
        <v>22</v>
      </c>
      <c r="E63" s="39" t="s">
        <v>1952</v>
      </c>
      <c r="F63" s="45">
        <v>8000</v>
      </c>
      <c r="G63" s="45"/>
      <c r="H63" s="51" t="s">
        <v>1263</v>
      </c>
      <c r="I63" s="139"/>
      <c r="J63" s="151"/>
      <c r="K63" s="47" t="s">
        <v>494</v>
      </c>
      <c r="L63" s="56" t="s">
        <v>495</v>
      </c>
      <c r="M63" s="8" t="s">
        <v>1239</v>
      </c>
    </row>
    <row r="64" s="8" customFormat="1" ht="50" customHeight="1" spans="1:13">
      <c r="A64" s="47">
        <v>8</v>
      </c>
      <c r="B64" s="146" t="s">
        <v>2028</v>
      </c>
      <c r="C64" s="49" t="s">
        <v>21</v>
      </c>
      <c r="D64" s="47" t="s">
        <v>30</v>
      </c>
      <c r="E64" s="132" t="s">
        <v>2029</v>
      </c>
      <c r="F64" s="47">
        <v>2000</v>
      </c>
      <c r="G64" s="47"/>
      <c r="H64" s="147" t="s">
        <v>3040</v>
      </c>
      <c r="I64" s="152"/>
      <c r="J64" s="153"/>
      <c r="K64" s="47" t="s">
        <v>494</v>
      </c>
      <c r="L64" s="47" t="s">
        <v>495</v>
      </c>
      <c r="M64" s="8" t="s">
        <v>1239</v>
      </c>
    </row>
    <row r="65" s="8" customFormat="1" ht="70" customHeight="1" spans="1:13">
      <c r="A65" s="47">
        <v>9</v>
      </c>
      <c r="B65" s="133" t="s">
        <v>3041</v>
      </c>
      <c r="C65" s="49" t="s">
        <v>21</v>
      </c>
      <c r="D65" s="141" t="s">
        <v>30</v>
      </c>
      <c r="E65" s="132" t="s">
        <v>3042</v>
      </c>
      <c r="F65" s="32">
        <v>50000</v>
      </c>
      <c r="G65" s="47"/>
      <c r="H65" s="51" t="s">
        <v>1263</v>
      </c>
      <c r="I65" s="47"/>
      <c r="J65" s="77"/>
      <c r="K65" s="47" t="s">
        <v>494</v>
      </c>
      <c r="L65" s="47" t="s">
        <v>495</v>
      </c>
      <c r="M65" s="8" t="s">
        <v>1239</v>
      </c>
    </row>
    <row r="66" s="121" customFormat="1" ht="95" customHeight="1" spans="1:13">
      <c r="A66" s="47">
        <v>10</v>
      </c>
      <c r="B66" s="142" t="s">
        <v>1891</v>
      </c>
      <c r="C66" s="47" t="s">
        <v>76</v>
      </c>
      <c r="D66" s="47" t="s">
        <v>264</v>
      </c>
      <c r="E66" s="132" t="s">
        <v>1892</v>
      </c>
      <c r="F66" s="32">
        <v>30000</v>
      </c>
      <c r="G66" s="47"/>
      <c r="H66" s="51" t="s">
        <v>1263</v>
      </c>
      <c r="I66" s="47"/>
      <c r="J66" s="77"/>
      <c r="K66" s="47" t="s">
        <v>494</v>
      </c>
      <c r="L66" s="32" t="s">
        <v>495</v>
      </c>
      <c r="M66" s="8" t="s">
        <v>1239</v>
      </c>
    </row>
    <row r="67" s="8" customFormat="1" ht="88" customHeight="1" spans="1:13">
      <c r="A67" s="47">
        <v>11</v>
      </c>
      <c r="B67" s="142" t="s">
        <v>1893</v>
      </c>
      <c r="C67" s="136" t="s">
        <v>76</v>
      </c>
      <c r="D67" s="47" t="s">
        <v>264</v>
      </c>
      <c r="E67" s="132" t="s">
        <v>1894</v>
      </c>
      <c r="F67" s="32">
        <v>60000</v>
      </c>
      <c r="G67" s="47"/>
      <c r="H67" s="51" t="s">
        <v>1263</v>
      </c>
      <c r="I67" s="32"/>
      <c r="J67" s="148"/>
      <c r="K67" s="47" t="s">
        <v>494</v>
      </c>
      <c r="L67" s="32" t="s">
        <v>495</v>
      </c>
      <c r="M67" s="8" t="s">
        <v>1239</v>
      </c>
    </row>
    <row r="68" s="121" customFormat="1" ht="70" customHeight="1" spans="1:13">
      <c r="A68" s="47">
        <v>12</v>
      </c>
      <c r="B68" s="142" t="s">
        <v>1903</v>
      </c>
      <c r="C68" s="136" t="s">
        <v>76</v>
      </c>
      <c r="D68" s="47" t="s">
        <v>265</v>
      </c>
      <c r="E68" s="132" t="s">
        <v>1904</v>
      </c>
      <c r="F68" s="32">
        <v>8000</v>
      </c>
      <c r="G68" s="47"/>
      <c r="H68" s="51" t="s">
        <v>3043</v>
      </c>
      <c r="I68" s="32"/>
      <c r="J68" s="148"/>
      <c r="K68" s="32" t="s">
        <v>1905</v>
      </c>
      <c r="L68" s="32" t="s">
        <v>3044</v>
      </c>
      <c r="M68" s="8"/>
    </row>
    <row r="69" s="8" customFormat="1" ht="70" customHeight="1" spans="1:12">
      <c r="A69" s="47">
        <v>13</v>
      </c>
      <c r="B69" s="50" t="s">
        <v>1907</v>
      </c>
      <c r="C69" s="47" t="s">
        <v>76</v>
      </c>
      <c r="D69" s="47" t="s">
        <v>265</v>
      </c>
      <c r="E69" s="50" t="s">
        <v>1908</v>
      </c>
      <c r="F69" s="32">
        <v>2500</v>
      </c>
      <c r="G69" s="47"/>
      <c r="H69" s="51" t="s">
        <v>3045</v>
      </c>
      <c r="I69" s="47"/>
      <c r="J69" s="77"/>
      <c r="K69" s="47" t="s">
        <v>494</v>
      </c>
      <c r="L69" s="56" t="s">
        <v>495</v>
      </c>
    </row>
    <row r="70" s="8" customFormat="1" ht="70" customHeight="1" spans="1:13">
      <c r="A70" s="47">
        <v>14</v>
      </c>
      <c r="B70" s="50" t="s">
        <v>1909</v>
      </c>
      <c r="C70" s="47" t="s">
        <v>76</v>
      </c>
      <c r="D70" s="47" t="s">
        <v>265</v>
      </c>
      <c r="E70" s="50" t="s">
        <v>1910</v>
      </c>
      <c r="F70" s="47">
        <v>10000</v>
      </c>
      <c r="G70" s="47"/>
      <c r="H70" s="51" t="s">
        <v>1263</v>
      </c>
      <c r="I70" s="47"/>
      <c r="J70" s="77"/>
      <c r="K70" s="47" t="s">
        <v>494</v>
      </c>
      <c r="L70" s="56" t="s">
        <v>495</v>
      </c>
      <c r="M70" s="8" t="s">
        <v>1239</v>
      </c>
    </row>
    <row r="71" s="8" customFormat="1" ht="70" customHeight="1" spans="1:12">
      <c r="A71" s="47">
        <v>15</v>
      </c>
      <c r="B71" s="50" t="s">
        <v>1920</v>
      </c>
      <c r="C71" s="47" t="s">
        <v>76</v>
      </c>
      <c r="D71" s="47" t="s">
        <v>82</v>
      </c>
      <c r="E71" s="50" t="s">
        <v>1921</v>
      </c>
      <c r="F71" s="32">
        <v>360000</v>
      </c>
      <c r="G71" s="47"/>
      <c r="H71" s="51" t="s">
        <v>3038</v>
      </c>
      <c r="I71" s="47"/>
      <c r="J71" s="77"/>
      <c r="K71" s="47" t="s">
        <v>1922</v>
      </c>
      <c r="L71" s="47" t="s">
        <v>1923</v>
      </c>
    </row>
    <row r="72" s="8" customFormat="1" ht="70" customHeight="1" spans="1:13">
      <c r="A72" s="47">
        <v>16</v>
      </c>
      <c r="B72" s="50" t="s">
        <v>1953</v>
      </c>
      <c r="C72" s="47" t="s">
        <v>76</v>
      </c>
      <c r="D72" s="47" t="s">
        <v>22</v>
      </c>
      <c r="E72" s="50" t="s">
        <v>1954</v>
      </c>
      <c r="F72" s="47">
        <v>1000</v>
      </c>
      <c r="G72" s="47"/>
      <c r="H72" s="51" t="s">
        <v>1263</v>
      </c>
      <c r="I72" s="47"/>
      <c r="J72" s="77"/>
      <c r="K72" s="47" t="s">
        <v>494</v>
      </c>
      <c r="L72" s="56" t="s">
        <v>495</v>
      </c>
      <c r="M72" s="8" t="s">
        <v>1239</v>
      </c>
    </row>
    <row r="73" s="121" customFormat="1" ht="70" customHeight="1" spans="1:13">
      <c r="A73" s="47">
        <v>17</v>
      </c>
      <c r="B73" s="39" t="s">
        <v>1955</v>
      </c>
      <c r="C73" s="47" t="s">
        <v>76</v>
      </c>
      <c r="D73" s="47" t="s">
        <v>22</v>
      </c>
      <c r="E73" s="50" t="s">
        <v>1956</v>
      </c>
      <c r="F73" s="29">
        <v>3000</v>
      </c>
      <c r="G73" s="55"/>
      <c r="H73" s="51" t="s">
        <v>1263</v>
      </c>
      <c r="I73" s="47"/>
      <c r="J73" s="77"/>
      <c r="K73" s="47" t="s">
        <v>494</v>
      </c>
      <c r="L73" s="56" t="s">
        <v>495</v>
      </c>
      <c r="M73" s="8" t="s">
        <v>1239</v>
      </c>
    </row>
    <row r="74" s="8" customFormat="1" ht="70" customHeight="1" spans="1:13">
      <c r="A74" s="47">
        <v>18</v>
      </c>
      <c r="B74" s="39" t="s">
        <v>1957</v>
      </c>
      <c r="C74" s="47" t="s">
        <v>76</v>
      </c>
      <c r="D74" s="47" t="s">
        <v>22</v>
      </c>
      <c r="E74" s="50" t="s">
        <v>3046</v>
      </c>
      <c r="F74" s="29">
        <v>3500</v>
      </c>
      <c r="G74" s="55"/>
      <c r="H74" s="30" t="s">
        <v>1263</v>
      </c>
      <c r="I74" s="47"/>
      <c r="J74" s="77"/>
      <c r="K74" s="47" t="s">
        <v>494</v>
      </c>
      <c r="L74" s="56" t="s">
        <v>495</v>
      </c>
      <c r="M74" s="8" t="s">
        <v>1239</v>
      </c>
    </row>
    <row r="75" s="8" customFormat="1" ht="70" customHeight="1" spans="1:12">
      <c r="A75" s="47">
        <v>19</v>
      </c>
      <c r="B75" s="142" t="s">
        <v>1959</v>
      </c>
      <c r="C75" s="136" t="s">
        <v>76</v>
      </c>
      <c r="D75" s="47" t="s">
        <v>22</v>
      </c>
      <c r="E75" s="132" t="s">
        <v>1960</v>
      </c>
      <c r="F75" s="32">
        <v>20000</v>
      </c>
      <c r="G75" s="47"/>
      <c r="H75" s="51" t="s">
        <v>1961</v>
      </c>
      <c r="I75" s="32"/>
      <c r="J75" s="148"/>
      <c r="K75" s="32" t="s">
        <v>1962</v>
      </c>
      <c r="L75" s="32" t="s">
        <v>1963</v>
      </c>
    </row>
    <row r="76" s="121" customFormat="1" ht="122" customHeight="1" spans="1:13">
      <c r="A76" s="47">
        <v>20</v>
      </c>
      <c r="B76" s="50" t="s">
        <v>3047</v>
      </c>
      <c r="C76" s="136" t="s">
        <v>76</v>
      </c>
      <c r="D76" s="47" t="s">
        <v>30</v>
      </c>
      <c r="E76" s="142" t="s">
        <v>2032</v>
      </c>
      <c r="F76" s="47">
        <v>20000</v>
      </c>
      <c r="G76" s="47"/>
      <c r="H76" s="51" t="s">
        <v>3040</v>
      </c>
      <c r="I76" s="47"/>
      <c r="J76" s="77"/>
      <c r="K76" s="47" t="s">
        <v>494</v>
      </c>
      <c r="L76" s="56" t="s">
        <v>495</v>
      </c>
      <c r="M76" s="8"/>
    </row>
    <row r="77" s="121" customFormat="1" ht="70" customHeight="1" spans="1:13">
      <c r="A77" s="47">
        <v>21</v>
      </c>
      <c r="B77" s="142" t="s">
        <v>3048</v>
      </c>
      <c r="C77" s="136" t="s">
        <v>76</v>
      </c>
      <c r="D77" s="47" t="s">
        <v>30</v>
      </c>
      <c r="E77" s="132" t="s">
        <v>3049</v>
      </c>
      <c r="F77" s="32">
        <v>6000</v>
      </c>
      <c r="G77" s="47"/>
      <c r="H77" s="51" t="s">
        <v>1263</v>
      </c>
      <c r="I77" s="47"/>
      <c r="J77" s="77"/>
      <c r="K77" s="32" t="s">
        <v>3050</v>
      </c>
      <c r="L77" s="32" t="s">
        <v>2036</v>
      </c>
      <c r="M77" s="8" t="s">
        <v>1239</v>
      </c>
    </row>
    <row r="78" s="8" customFormat="1" ht="70" customHeight="1" spans="1:13">
      <c r="A78" s="47">
        <v>22</v>
      </c>
      <c r="B78" s="50" t="s">
        <v>2037</v>
      </c>
      <c r="C78" s="136" t="s">
        <v>76</v>
      </c>
      <c r="D78" s="47" t="s">
        <v>30</v>
      </c>
      <c r="E78" s="50" t="s">
        <v>2038</v>
      </c>
      <c r="F78" s="32">
        <v>8000</v>
      </c>
      <c r="G78" s="47"/>
      <c r="H78" s="51" t="s">
        <v>1263</v>
      </c>
      <c r="I78" s="47"/>
      <c r="J78" s="77"/>
      <c r="K78" s="47" t="s">
        <v>494</v>
      </c>
      <c r="L78" s="56" t="s">
        <v>495</v>
      </c>
      <c r="M78" s="8" t="s">
        <v>1239</v>
      </c>
    </row>
  </sheetData>
  <autoFilter xmlns:etc="http://www.wps.cn/officeDocument/2017/etCustomData" ref="A4:L7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6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76">
        <v>1</v>
      </c>
      <c r="B7" s="627" t="s">
        <v>20</v>
      </c>
      <c r="C7" s="38" t="s">
        <v>21</v>
      </c>
      <c r="D7" s="32" t="s">
        <v>22</v>
      </c>
      <c r="E7" s="628" t="s">
        <v>23</v>
      </c>
      <c r="F7" s="264">
        <v>2000</v>
      </c>
      <c r="G7" s="443">
        <v>500</v>
      </c>
      <c r="H7" s="31" t="s">
        <v>24</v>
      </c>
      <c r="I7" s="275" t="s">
        <v>25</v>
      </c>
      <c r="J7" s="276" t="s">
        <v>26</v>
      </c>
      <c r="K7" s="45" t="s">
        <v>27</v>
      </c>
      <c r="L7" s="276" t="s">
        <v>28</v>
      </c>
    </row>
    <row r="8" s="1" customFormat="1" ht="85" customHeight="1" spans="1:12">
      <c r="A8" s="276">
        <v>2</v>
      </c>
      <c r="B8" s="28" t="s">
        <v>29</v>
      </c>
      <c r="C8" s="28" t="s">
        <v>21</v>
      </c>
      <c r="D8" s="247" t="s">
        <v>30</v>
      </c>
      <c r="E8" s="57" t="s">
        <v>31</v>
      </c>
      <c r="F8" s="228">
        <v>10000</v>
      </c>
      <c r="G8" s="228">
        <v>5000</v>
      </c>
      <c r="H8" s="31" t="s">
        <v>32</v>
      </c>
      <c r="I8" s="76" t="s">
        <v>33</v>
      </c>
      <c r="J8" s="76" t="s">
        <v>34</v>
      </c>
      <c r="K8" s="76" t="s">
        <v>35</v>
      </c>
      <c r="L8" s="76" t="s">
        <v>36</v>
      </c>
    </row>
    <row r="9" s="1" customFormat="1" ht="152" customHeight="1" spans="1:12">
      <c r="A9" s="276">
        <v>3</v>
      </c>
      <c r="B9" s="38" t="s">
        <v>37</v>
      </c>
      <c r="C9" s="28" t="s">
        <v>21</v>
      </c>
      <c r="D9" s="29" t="s">
        <v>30</v>
      </c>
      <c r="E9" s="30" t="s">
        <v>38</v>
      </c>
      <c r="F9" s="27">
        <v>15000</v>
      </c>
      <c r="G9" s="27">
        <v>10000</v>
      </c>
      <c r="H9" s="31" t="s">
        <v>39</v>
      </c>
      <c r="I9" s="45" t="s">
        <v>33</v>
      </c>
      <c r="J9" s="278" t="s">
        <v>25</v>
      </c>
      <c r="K9" s="76" t="s">
        <v>40</v>
      </c>
      <c r="L9" s="228">
        <v>15080165350</v>
      </c>
    </row>
    <row r="10" s="1" customFormat="1" ht="152" customHeight="1" spans="1:12">
      <c r="A10" s="276">
        <v>4</v>
      </c>
      <c r="B10" s="28" t="s">
        <v>41</v>
      </c>
      <c r="C10" s="28" t="s">
        <v>21</v>
      </c>
      <c r="D10" s="247" t="s">
        <v>30</v>
      </c>
      <c r="E10" s="57" t="s">
        <v>42</v>
      </c>
      <c r="F10" s="228">
        <v>1000</v>
      </c>
      <c r="G10" s="228">
        <v>1000</v>
      </c>
      <c r="H10" s="31" t="s">
        <v>43</v>
      </c>
      <c r="I10" s="76" t="s">
        <v>33</v>
      </c>
      <c r="J10" s="76" t="s">
        <v>26</v>
      </c>
      <c r="K10" s="76" t="s">
        <v>44</v>
      </c>
      <c r="L10" s="76" t="s">
        <v>45</v>
      </c>
    </row>
    <row r="11" s="1" customFormat="1" ht="124" customHeight="1" spans="1:12">
      <c r="A11" s="276">
        <v>5</v>
      </c>
      <c r="B11" s="627" t="s">
        <v>46</v>
      </c>
      <c r="C11" s="38" t="s">
        <v>21</v>
      </c>
      <c r="D11" s="32" t="s">
        <v>22</v>
      </c>
      <c r="E11" s="628" t="s">
        <v>47</v>
      </c>
      <c r="F11" s="264">
        <v>1800</v>
      </c>
      <c r="G11" s="443">
        <v>1800</v>
      </c>
      <c r="H11" s="31" t="s">
        <v>48</v>
      </c>
      <c r="I11" s="275" t="s">
        <v>33</v>
      </c>
      <c r="J11" s="276" t="s">
        <v>49</v>
      </c>
      <c r="K11" s="45" t="s">
        <v>50</v>
      </c>
      <c r="L11" s="276" t="s">
        <v>51</v>
      </c>
    </row>
    <row r="12" s="1" customFormat="1" ht="91" customHeight="1" spans="1:12">
      <c r="A12" s="276">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76">
        <v>7</v>
      </c>
      <c r="B13" s="627" t="s">
        <v>59</v>
      </c>
      <c r="C13" s="28" t="s">
        <v>21</v>
      </c>
      <c r="D13" s="247" t="s">
        <v>53</v>
      </c>
      <c r="E13" s="628" t="s">
        <v>60</v>
      </c>
      <c r="F13" s="44">
        <v>500</v>
      </c>
      <c r="G13" s="43">
        <v>300</v>
      </c>
      <c r="H13" s="31" t="s">
        <v>61</v>
      </c>
      <c r="I13" s="275" t="s">
        <v>25</v>
      </c>
      <c r="J13" s="276" t="s">
        <v>26</v>
      </c>
      <c r="K13" s="76" t="s">
        <v>62</v>
      </c>
      <c r="L13" s="76" t="s">
        <v>63</v>
      </c>
    </row>
    <row r="14" s="1" customFormat="1" ht="158" customHeight="1" spans="1:12">
      <c r="A14" s="276">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76">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76">
        <v>10</v>
      </c>
      <c r="B16" s="29" t="s">
        <v>75</v>
      </c>
      <c r="C16" s="42" t="s">
        <v>76</v>
      </c>
      <c r="D16" s="247" t="s">
        <v>22</v>
      </c>
      <c r="E16" s="39" t="s">
        <v>77</v>
      </c>
      <c r="F16" s="114">
        <v>48158</v>
      </c>
      <c r="G16" s="43">
        <v>38000</v>
      </c>
      <c r="H16" s="39" t="s">
        <v>78</v>
      </c>
      <c r="I16" s="43" t="s">
        <v>25</v>
      </c>
      <c r="J16" s="43" t="s">
        <v>34</v>
      </c>
      <c r="K16" s="45" t="s">
        <v>79</v>
      </c>
      <c r="L16" s="45" t="s">
        <v>80</v>
      </c>
    </row>
    <row r="17" s="1" customFormat="1" ht="74" customHeight="1" spans="1:12">
      <c r="A17" s="276">
        <v>11</v>
      </c>
      <c r="B17" s="42" t="s">
        <v>81</v>
      </c>
      <c r="C17" s="42" t="s">
        <v>76</v>
      </c>
      <c r="D17" s="42" t="s">
        <v>82</v>
      </c>
      <c r="E17" s="57" t="s">
        <v>83</v>
      </c>
      <c r="F17" s="228">
        <v>2000</v>
      </c>
      <c r="G17" s="27">
        <v>500</v>
      </c>
      <c r="H17" s="57" t="s">
        <v>84</v>
      </c>
      <c r="I17" s="76" t="s">
        <v>25</v>
      </c>
      <c r="J17" s="76" t="s">
        <v>34</v>
      </c>
      <c r="K17" s="76" t="s">
        <v>85</v>
      </c>
      <c r="L17" s="76" t="s">
        <v>28</v>
      </c>
    </row>
    <row r="18" s="1" customFormat="1" ht="90" customHeight="1" spans="1:12">
      <c r="A18" s="276">
        <v>12</v>
      </c>
      <c r="B18" s="42" t="s">
        <v>86</v>
      </c>
      <c r="C18" s="29" t="s">
        <v>76</v>
      </c>
      <c r="D18" s="247" t="s">
        <v>22</v>
      </c>
      <c r="E18" s="57" t="s">
        <v>87</v>
      </c>
      <c r="F18" s="44">
        <v>76000</v>
      </c>
      <c r="G18" s="44">
        <v>32000</v>
      </c>
      <c r="H18" s="39" t="s">
        <v>88</v>
      </c>
      <c r="I18" s="275" t="s">
        <v>34</v>
      </c>
      <c r="J18" s="276" t="s">
        <v>25</v>
      </c>
      <c r="K18" s="276" t="s">
        <v>89</v>
      </c>
      <c r="L18" s="631" t="s">
        <v>90</v>
      </c>
    </row>
    <row r="19" s="1" customFormat="1" ht="103" customHeight="1" spans="1:12">
      <c r="A19" s="276">
        <v>13</v>
      </c>
      <c r="B19" s="42" t="s">
        <v>91</v>
      </c>
      <c r="C19" s="29" t="s">
        <v>76</v>
      </c>
      <c r="D19" s="247" t="s">
        <v>22</v>
      </c>
      <c r="E19" s="57" t="s">
        <v>92</v>
      </c>
      <c r="F19" s="44">
        <v>4000</v>
      </c>
      <c r="G19" s="44">
        <v>1000</v>
      </c>
      <c r="H19" s="39" t="s">
        <v>93</v>
      </c>
      <c r="I19" s="275" t="s">
        <v>25</v>
      </c>
      <c r="J19" s="276" t="s">
        <v>56</v>
      </c>
      <c r="K19" s="276" t="s">
        <v>94</v>
      </c>
      <c r="L19" s="631" t="s">
        <v>95</v>
      </c>
    </row>
    <row r="20" s="1" customFormat="1" ht="143" customHeight="1" spans="1:12">
      <c r="A20" s="276">
        <v>14</v>
      </c>
      <c r="B20" s="42" t="s">
        <v>96</v>
      </c>
      <c r="C20" s="42" t="s">
        <v>76</v>
      </c>
      <c r="D20" s="247" t="s">
        <v>53</v>
      </c>
      <c r="E20" s="57" t="s">
        <v>97</v>
      </c>
      <c r="F20" s="44">
        <v>93766</v>
      </c>
      <c r="G20" s="44">
        <v>42020</v>
      </c>
      <c r="H20" s="39" t="s">
        <v>98</v>
      </c>
      <c r="I20" s="275" t="s">
        <v>25</v>
      </c>
      <c r="J20" s="276" t="s">
        <v>99</v>
      </c>
      <c r="K20" s="276" t="s">
        <v>57</v>
      </c>
      <c r="L20" s="276" t="s">
        <v>100</v>
      </c>
    </row>
    <row r="21" s="1" customFormat="1" ht="184" customHeight="1" spans="1:12">
      <c r="A21" s="276">
        <v>15</v>
      </c>
      <c r="B21" s="42" t="s">
        <v>101</v>
      </c>
      <c r="C21" s="42" t="s">
        <v>76</v>
      </c>
      <c r="D21" s="247" t="s">
        <v>53</v>
      </c>
      <c r="E21" s="57" t="s">
        <v>102</v>
      </c>
      <c r="F21" s="228">
        <v>100000</v>
      </c>
      <c r="G21" s="228">
        <v>3000</v>
      </c>
      <c r="H21" s="57" t="s">
        <v>103</v>
      </c>
      <c r="I21" s="76" t="s">
        <v>25</v>
      </c>
      <c r="J21" s="76" t="s">
        <v>34</v>
      </c>
      <c r="K21" s="76" t="s">
        <v>104</v>
      </c>
      <c r="L21" s="76" t="s">
        <v>105</v>
      </c>
    </row>
    <row r="22" s="1" customFormat="1" ht="114" customHeight="1" spans="1:12">
      <c r="A22" s="276">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76">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76">
        <v>18</v>
      </c>
      <c r="B24" s="42" t="s">
        <v>116</v>
      </c>
      <c r="C24" s="42" t="s">
        <v>76</v>
      </c>
      <c r="D24" s="42" t="s">
        <v>82</v>
      </c>
      <c r="E24" s="57" t="s">
        <v>117</v>
      </c>
      <c r="F24" s="228">
        <v>3000</v>
      </c>
      <c r="G24" s="27">
        <v>1500</v>
      </c>
      <c r="H24" s="57" t="s">
        <v>66</v>
      </c>
      <c r="I24" s="76" t="s">
        <v>56</v>
      </c>
      <c r="J24" s="76" t="s">
        <v>25</v>
      </c>
      <c r="K24" s="76" t="s">
        <v>85</v>
      </c>
      <c r="L24" s="76" t="s">
        <v>28</v>
      </c>
    </row>
    <row r="25" s="1" customFormat="1" ht="192" customHeight="1" spans="1:12">
      <c r="A25" s="276">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76">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76">
        <v>21</v>
      </c>
      <c r="B27" s="276" t="s">
        <v>127</v>
      </c>
      <c r="C27" s="376" t="s">
        <v>76</v>
      </c>
      <c r="D27" s="247" t="s">
        <v>53</v>
      </c>
      <c r="E27" s="628" t="s">
        <v>128</v>
      </c>
      <c r="F27" s="44">
        <v>40000</v>
      </c>
      <c r="G27" s="43">
        <v>3000</v>
      </c>
      <c r="H27" s="31" t="s">
        <v>129</v>
      </c>
      <c r="I27" s="275" t="s">
        <v>25</v>
      </c>
      <c r="J27" s="276" t="s">
        <v>26</v>
      </c>
      <c r="K27" s="76" t="s">
        <v>130</v>
      </c>
      <c r="L27" s="76" t="s">
        <v>131</v>
      </c>
    </row>
    <row r="28" s="1" customFormat="1" ht="78" customHeight="1" spans="1:12">
      <c r="A28" s="276">
        <v>22</v>
      </c>
      <c r="B28" s="276" t="s">
        <v>132</v>
      </c>
      <c r="C28" s="42" t="s">
        <v>76</v>
      </c>
      <c r="D28" s="376" t="s">
        <v>53</v>
      </c>
      <c r="E28" s="628" t="s">
        <v>133</v>
      </c>
      <c r="F28" s="264">
        <v>15000</v>
      </c>
      <c r="G28" s="443">
        <v>5000</v>
      </c>
      <c r="H28" s="31" t="s">
        <v>134</v>
      </c>
      <c r="I28" s="275" t="s">
        <v>135</v>
      </c>
      <c r="J28" s="276" t="s">
        <v>25</v>
      </c>
      <c r="K28" s="45" t="s">
        <v>136</v>
      </c>
      <c r="L28" s="76" t="s">
        <v>137</v>
      </c>
    </row>
    <row r="29" s="1" customFormat="1" ht="153" customHeight="1" spans="1:12">
      <c r="A29" s="276">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76">
        <v>1</v>
      </c>
      <c r="B31" s="28" t="s">
        <v>142</v>
      </c>
      <c r="C31" s="629" t="s">
        <v>21</v>
      </c>
      <c r="D31" s="29" t="s">
        <v>22</v>
      </c>
      <c r="E31" s="57" t="s">
        <v>143</v>
      </c>
      <c r="F31" s="44">
        <v>31000</v>
      </c>
      <c r="G31" s="44">
        <v>10000</v>
      </c>
      <c r="H31" s="39" t="s">
        <v>144</v>
      </c>
      <c r="I31" s="76" t="s">
        <v>72</v>
      </c>
      <c r="J31" s="76" t="s">
        <v>25</v>
      </c>
      <c r="K31" s="45" t="s">
        <v>145</v>
      </c>
      <c r="L31" s="76" t="s">
        <v>146</v>
      </c>
    </row>
    <row r="32" s="1" customFormat="1" ht="92" customHeight="1" spans="1:12">
      <c r="A32" s="276">
        <v>2</v>
      </c>
      <c r="B32" s="627" t="s">
        <v>147</v>
      </c>
      <c r="C32" s="38" t="s">
        <v>21</v>
      </c>
      <c r="D32" s="32" t="s">
        <v>22</v>
      </c>
      <c r="E32" s="628" t="s">
        <v>148</v>
      </c>
      <c r="F32" s="264">
        <v>5000</v>
      </c>
      <c r="G32" s="443">
        <v>2000</v>
      </c>
      <c r="H32" s="31" t="s">
        <v>144</v>
      </c>
      <c r="I32" s="76" t="s">
        <v>72</v>
      </c>
      <c r="J32" s="76" t="s">
        <v>25</v>
      </c>
      <c r="K32" s="45" t="s">
        <v>145</v>
      </c>
      <c r="L32" s="76" t="s">
        <v>146</v>
      </c>
    </row>
    <row r="33" s="1" customFormat="1" ht="92" customHeight="1" spans="1:12">
      <c r="A33" s="276">
        <v>3</v>
      </c>
      <c r="B33" s="627" t="s">
        <v>149</v>
      </c>
      <c r="C33" s="38" t="s">
        <v>21</v>
      </c>
      <c r="D33" s="32" t="s">
        <v>22</v>
      </c>
      <c r="E33" s="628" t="s">
        <v>150</v>
      </c>
      <c r="F33" s="264">
        <v>7000</v>
      </c>
      <c r="G33" s="443">
        <v>500</v>
      </c>
      <c r="H33" s="31" t="s">
        <v>151</v>
      </c>
      <c r="I33" s="275" t="s">
        <v>49</v>
      </c>
      <c r="J33" s="276" t="s">
        <v>25</v>
      </c>
      <c r="K33" s="45" t="s">
        <v>152</v>
      </c>
      <c r="L33" s="276" t="s">
        <v>153</v>
      </c>
    </row>
    <row r="34" s="1" customFormat="1" ht="186" customHeight="1" spans="1:12">
      <c r="A34" s="276">
        <v>4</v>
      </c>
      <c r="B34" s="28" t="s">
        <v>154</v>
      </c>
      <c r="C34" s="28" t="s">
        <v>21</v>
      </c>
      <c r="D34" s="247" t="s">
        <v>30</v>
      </c>
      <c r="E34" s="57" t="s">
        <v>155</v>
      </c>
      <c r="F34" s="228">
        <v>1000</v>
      </c>
      <c r="G34" s="228">
        <v>1000</v>
      </c>
      <c r="H34" s="31" t="s">
        <v>156</v>
      </c>
      <c r="I34" s="76" t="s">
        <v>157</v>
      </c>
      <c r="J34" s="76" t="s">
        <v>25</v>
      </c>
      <c r="K34" s="76" t="s">
        <v>158</v>
      </c>
      <c r="L34" s="76" t="s">
        <v>159</v>
      </c>
    </row>
    <row r="35" s="1" customFormat="1" ht="81" customHeight="1" spans="1:12">
      <c r="A35" s="276">
        <v>5</v>
      </c>
      <c r="B35" s="167" t="s">
        <v>160</v>
      </c>
      <c r="C35" s="38" t="s">
        <v>21</v>
      </c>
      <c r="D35" s="29" t="s">
        <v>22</v>
      </c>
      <c r="E35" s="57" t="s">
        <v>161</v>
      </c>
      <c r="F35" s="44">
        <v>5000</v>
      </c>
      <c r="G35" s="44">
        <v>4000</v>
      </c>
      <c r="H35" s="57" t="s">
        <v>162</v>
      </c>
      <c r="I35" s="76" t="s">
        <v>56</v>
      </c>
      <c r="J35" s="276" t="s">
        <v>25</v>
      </c>
      <c r="K35" s="45" t="s">
        <v>163</v>
      </c>
      <c r="L35" s="276" t="s">
        <v>164</v>
      </c>
    </row>
    <row r="36" s="1" customFormat="1" ht="81" customHeight="1" spans="1:12">
      <c r="A36" s="276">
        <v>6</v>
      </c>
      <c r="B36" s="57" t="s">
        <v>165</v>
      </c>
      <c r="C36" s="42" t="s">
        <v>76</v>
      </c>
      <c r="D36" s="376" t="s">
        <v>53</v>
      </c>
      <c r="E36" s="57" t="s">
        <v>166</v>
      </c>
      <c r="F36" s="44">
        <v>589000</v>
      </c>
      <c r="G36" s="44">
        <v>100000</v>
      </c>
      <c r="H36" s="57" t="s">
        <v>167</v>
      </c>
      <c r="I36" s="35" t="s">
        <v>25</v>
      </c>
      <c r="J36" s="34" t="s">
        <v>25</v>
      </c>
      <c r="K36" s="29" t="s">
        <v>57</v>
      </c>
      <c r="L36" s="29" t="s">
        <v>168</v>
      </c>
    </row>
    <row r="37" s="1" customFormat="1" ht="75" customHeight="1" spans="1:12">
      <c r="A37" s="276">
        <v>7</v>
      </c>
      <c r="B37" s="29" t="s">
        <v>169</v>
      </c>
      <c r="C37" s="42" t="s">
        <v>76</v>
      </c>
      <c r="D37" s="376" t="s">
        <v>53</v>
      </c>
      <c r="E37" s="39" t="s">
        <v>170</v>
      </c>
      <c r="F37" s="114">
        <v>13000</v>
      </c>
      <c r="G37" s="43">
        <v>5000</v>
      </c>
      <c r="H37" s="39" t="s">
        <v>171</v>
      </c>
      <c r="I37" s="43" t="s">
        <v>172</v>
      </c>
      <c r="J37" s="276" t="s">
        <v>25</v>
      </c>
      <c r="K37" s="45" t="s">
        <v>57</v>
      </c>
      <c r="L37" s="276" t="s">
        <v>168</v>
      </c>
    </row>
    <row r="38" s="1" customFormat="1" ht="84" customHeight="1" spans="1:12">
      <c r="A38" s="276">
        <v>8</v>
      </c>
      <c r="B38" s="276" t="s">
        <v>173</v>
      </c>
      <c r="C38" s="42" t="s">
        <v>76</v>
      </c>
      <c r="D38" s="376" t="s">
        <v>53</v>
      </c>
      <c r="E38" s="628" t="s">
        <v>174</v>
      </c>
      <c r="F38" s="264">
        <v>35000</v>
      </c>
      <c r="G38" s="443">
        <v>10000</v>
      </c>
      <c r="H38" s="39" t="s">
        <v>175</v>
      </c>
      <c r="I38" s="76" t="s">
        <v>49</v>
      </c>
      <c r="J38" s="276" t="s">
        <v>25</v>
      </c>
      <c r="K38" s="45" t="s">
        <v>57</v>
      </c>
      <c r="L38" s="276" t="s">
        <v>168</v>
      </c>
    </row>
    <row r="39" s="1" customFormat="1" ht="67" customHeight="1" spans="1:12">
      <c r="A39" s="276">
        <v>9</v>
      </c>
      <c r="B39" s="29" t="s">
        <v>176</v>
      </c>
      <c r="C39" s="42" t="s">
        <v>76</v>
      </c>
      <c r="D39" s="29" t="s">
        <v>22</v>
      </c>
      <c r="E39" s="39" t="s">
        <v>177</v>
      </c>
      <c r="F39" s="114">
        <v>10000</v>
      </c>
      <c r="G39" s="43">
        <v>5000</v>
      </c>
      <c r="H39" s="39" t="s">
        <v>178</v>
      </c>
      <c r="I39" s="76" t="s">
        <v>157</v>
      </c>
      <c r="J39" s="276" t="s">
        <v>25</v>
      </c>
      <c r="K39" s="45" t="s">
        <v>57</v>
      </c>
      <c r="L39" s="276" t="s">
        <v>168</v>
      </c>
    </row>
    <row r="40" s="1" customFormat="1" ht="97" customHeight="1" spans="1:12">
      <c r="A40" s="276">
        <v>10</v>
      </c>
      <c r="B40" s="42" t="s">
        <v>179</v>
      </c>
      <c r="C40" s="42" t="s">
        <v>76</v>
      </c>
      <c r="D40" s="29" t="s">
        <v>22</v>
      </c>
      <c r="E40" s="57" t="s">
        <v>180</v>
      </c>
      <c r="F40" s="44">
        <v>17000</v>
      </c>
      <c r="G40" s="44">
        <v>14000</v>
      </c>
      <c r="H40" s="57" t="s">
        <v>181</v>
      </c>
      <c r="I40" s="44" t="s">
        <v>157</v>
      </c>
      <c r="J40" s="44" t="s">
        <v>25</v>
      </c>
      <c r="K40" s="45" t="s">
        <v>182</v>
      </c>
      <c r="L40" s="276"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76" t="s">
        <v>53</v>
      </c>
      <c r="E42" s="57" t="s">
        <v>185</v>
      </c>
      <c r="F42" s="76">
        <v>8000</v>
      </c>
      <c r="G42" s="76"/>
      <c r="H42" s="57" t="s">
        <v>186</v>
      </c>
      <c r="I42" s="76"/>
      <c r="J42" s="76"/>
      <c r="K42" s="76" t="s">
        <v>187</v>
      </c>
      <c r="L42" s="76" t="s">
        <v>188</v>
      </c>
    </row>
    <row r="43" s="1" customFormat="1" ht="147" customHeight="1" spans="1:12">
      <c r="A43" s="43">
        <v>2</v>
      </c>
      <c r="B43" s="75" t="s">
        <v>189</v>
      </c>
      <c r="C43" s="28" t="s">
        <v>21</v>
      </c>
      <c r="D43" s="376"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8">
        <v>122000</v>
      </c>
      <c r="G45" s="531"/>
      <c r="H45" s="31" t="s">
        <v>201</v>
      </c>
      <c r="I45" s="531"/>
      <c r="J45" s="531"/>
      <c r="K45" s="45" t="s">
        <v>40</v>
      </c>
      <c r="L45" s="639" t="s">
        <v>202</v>
      </c>
    </row>
    <row r="46" s="1" customFormat="1" ht="128" customHeight="1" spans="1:12">
      <c r="A46" s="43">
        <v>5</v>
      </c>
      <c r="B46" s="38" t="s">
        <v>203</v>
      </c>
      <c r="C46" s="28" t="s">
        <v>21</v>
      </c>
      <c r="D46" s="42" t="s">
        <v>30</v>
      </c>
      <c r="E46" s="30" t="s">
        <v>204</v>
      </c>
      <c r="F46" s="27">
        <v>50000</v>
      </c>
      <c r="G46" s="478"/>
      <c r="H46" s="30" t="s">
        <v>196</v>
      </c>
      <c r="I46" s="478"/>
      <c r="J46" s="478"/>
      <c r="K46" s="45" t="s">
        <v>40</v>
      </c>
      <c r="L46" s="639" t="s">
        <v>202</v>
      </c>
    </row>
    <row r="47" s="1" customFormat="1" ht="113" customHeight="1" spans="1:12">
      <c r="A47" s="43">
        <v>6</v>
      </c>
      <c r="B47" s="75" t="s">
        <v>205</v>
      </c>
      <c r="C47" s="28" t="s">
        <v>21</v>
      </c>
      <c r="D47" s="42" t="s">
        <v>30</v>
      </c>
      <c r="E47" s="30" t="s">
        <v>206</v>
      </c>
      <c r="F47" s="27">
        <v>50000</v>
      </c>
      <c r="G47" s="478"/>
      <c r="H47" s="30" t="s">
        <v>196</v>
      </c>
      <c r="I47" s="478"/>
      <c r="J47" s="478"/>
      <c r="K47" s="45" t="s">
        <v>40</v>
      </c>
      <c r="L47" s="639"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76"/>
      <c r="K50" s="45" t="s">
        <v>67</v>
      </c>
      <c r="L50" s="45" t="s">
        <v>68</v>
      </c>
    </row>
    <row r="51" s="1" customFormat="1" ht="123" customHeight="1" spans="1:12">
      <c r="A51" s="43">
        <v>10</v>
      </c>
      <c r="B51" s="627" t="s">
        <v>215</v>
      </c>
      <c r="C51" s="629" t="s">
        <v>21</v>
      </c>
      <c r="D51" s="630" t="s">
        <v>53</v>
      </c>
      <c r="E51" s="628" t="s">
        <v>216</v>
      </c>
      <c r="F51" s="44">
        <v>500</v>
      </c>
      <c r="G51" s="43"/>
      <c r="H51" s="31" t="s">
        <v>217</v>
      </c>
      <c r="I51" s="275"/>
      <c r="J51" s="276"/>
      <c r="K51" s="76" t="s">
        <v>67</v>
      </c>
      <c r="L51" s="76" t="s">
        <v>68</v>
      </c>
    </row>
    <row r="52" s="1" customFormat="1" ht="68" customHeight="1" spans="1:12">
      <c r="A52" s="43">
        <v>11</v>
      </c>
      <c r="B52" s="167" t="s">
        <v>218</v>
      </c>
      <c r="C52" s="28" t="s">
        <v>21</v>
      </c>
      <c r="D52" s="29" t="s">
        <v>22</v>
      </c>
      <c r="E52" s="57" t="s">
        <v>219</v>
      </c>
      <c r="F52" s="228">
        <v>800</v>
      </c>
      <c r="G52" s="531"/>
      <c r="H52" s="31" t="s">
        <v>201</v>
      </c>
      <c r="I52" s="531"/>
      <c r="J52" s="53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76" t="s">
        <v>53</v>
      </c>
      <c r="E57" s="57" t="s">
        <v>232</v>
      </c>
      <c r="F57" s="228">
        <v>160000</v>
      </c>
      <c r="G57" s="531"/>
      <c r="H57" s="31" t="s">
        <v>224</v>
      </c>
      <c r="I57" s="531"/>
      <c r="J57" s="531"/>
      <c r="K57" s="45" t="s">
        <v>145</v>
      </c>
      <c r="L57" s="76" t="s">
        <v>63</v>
      </c>
    </row>
    <row r="58" s="1" customFormat="1" ht="57" customHeight="1" spans="1:12">
      <c r="A58" s="43">
        <v>17</v>
      </c>
      <c r="B58" s="42" t="s">
        <v>233</v>
      </c>
      <c r="C58" s="42" t="s">
        <v>76</v>
      </c>
      <c r="D58" s="376" t="s">
        <v>53</v>
      </c>
      <c r="E58" s="57" t="s">
        <v>234</v>
      </c>
      <c r="F58" s="228">
        <v>150000</v>
      </c>
      <c r="G58" s="531"/>
      <c r="H58" s="31" t="s">
        <v>224</v>
      </c>
      <c r="I58" s="531"/>
      <c r="J58" s="53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76" t="s">
        <v>249</v>
      </c>
      <c r="C63" s="42" t="s">
        <v>76</v>
      </c>
      <c r="D63" s="32" t="s">
        <v>22</v>
      </c>
      <c r="E63" s="628" t="s">
        <v>250</v>
      </c>
      <c r="F63" s="264">
        <v>1000</v>
      </c>
      <c r="G63" s="443"/>
      <c r="H63" s="39" t="s">
        <v>212</v>
      </c>
      <c r="I63" s="275"/>
      <c r="J63" s="276"/>
      <c r="K63" s="76" t="s">
        <v>145</v>
      </c>
      <c r="L63" s="76" t="s">
        <v>146</v>
      </c>
    </row>
    <row r="64" s="1" customFormat="1" ht="45" customHeight="1" spans="1:12">
      <c r="A64" s="43">
        <v>24</v>
      </c>
      <c r="B64" s="42" t="s">
        <v>251</v>
      </c>
      <c r="C64" s="42" t="s">
        <v>76</v>
      </c>
      <c r="D64" s="42" t="s">
        <v>30</v>
      </c>
      <c r="E64" s="57" t="s">
        <v>252</v>
      </c>
      <c r="F64" s="228">
        <v>5000</v>
      </c>
      <c r="G64" s="531"/>
      <c r="H64" s="31" t="s">
        <v>201</v>
      </c>
      <c r="I64" s="531"/>
      <c r="J64" s="531"/>
      <c r="K64" s="45" t="s">
        <v>145</v>
      </c>
      <c r="L64" s="45" t="s">
        <v>146</v>
      </c>
    </row>
  </sheetData>
  <autoFilter xmlns:etc="http://www.wps.cn/officeDocument/2017/etCustomData" ref="A4:N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3051</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3052</v>
      </c>
      <c r="C7" s="38" t="s">
        <v>21</v>
      </c>
      <c r="D7" s="58" t="s">
        <v>264</v>
      </c>
      <c r="E7" s="39" t="s">
        <v>3053</v>
      </c>
      <c r="F7" s="114">
        <v>6000</v>
      </c>
      <c r="G7" s="43">
        <v>4000</v>
      </c>
      <c r="H7" s="46" t="s">
        <v>3054</v>
      </c>
      <c r="I7" s="119" t="s">
        <v>33</v>
      </c>
      <c r="J7" s="119" t="s">
        <v>49</v>
      </c>
      <c r="K7" s="45" t="s">
        <v>2058</v>
      </c>
      <c r="L7" s="45" t="s">
        <v>3055</v>
      </c>
    </row>
    <row r="8" s="5" customFormat="1" ht="69.95" customHeight="1" spans="1:12">
      <c r="A8" s="43">
        <v>2</v>
      </c>
      <c r="B8" s="17" t="s">
        <v>3056</v>
      </c>
      <c r="C8" s="38" t="s">
        <v>21</v>
      </c>
      <c r="D8" s="58" t="s">
        <v>264</v>
      </c>
      <c r="E8" s="39" t="s">
        <v>3057</v>
      </c>
      <c r="F8" s="114">
        <v>2000</v>
      </c>
      <c r="G8" s="43">
        <v>2000</v>
      </c>
      <c r="H8" s="46" t="s">
        <v>3058</v>
      </c>
      <c r="I8" s="119" t="s">
        <v>33</v>
      </c>
      <c r="J8" s="119" t="s">
        <v>49</v>
      </c>
      <c r="K8" s="45" t="s">
        <v>3059</v>
      </c>
      <c r="L8" s="45" t="s">
        <v>3060</v>
      </c>
    </row>
    <row r="9" s="113" customFormat="1" ht="60" customHeight="1" spans="1:12">
      <c r="A9" s="43">
        <v>3</v>
      </c>
      <c r="B9" s="17" t="s">
        <v>3061</v>
      </c>
      <c r="C9" s="38" t="s">
        <v>21</v>
      </c>
      <c r="D9" s="58" t="s">
        <v>22</v>
      </c>
      <c r="E9" s="39" t="s">
        <v>3062</v>
      </c>
      <c r="F9" s="114">
        <v>1500</v>
      </c>
      <c r="G9" s="43">
        <v>1500</v>
      </c>
      <c r="H9" s="46" t="s">
        <v>3063</v>
      </c>
      <c r="I9" s="117" t="s">
        <v>25</v>
      </c>
      <c r="J9" s="119" t="s">
        <v>49</v>
      </c>
      <c r="K9" s="45" t="s">
        <v>2058</v>
      </c>
      <c r="L9" s="29" t="s">
        <v>340</v>
      </c>
    </row>
    <row r="10" s="113" customFormat="1" ht="60" customHeight="1" spans="1:12">
      <c r="A10" s="43">
        <v>6</v>
      </c>
      <c r="B10" s="17" t="s">
        <v>3064</v>
      </c>
      <c r="C10" s="38" t="s">
        <v>21</v>
      </c>
      <c r="D10" s="58" t="s">
        <v>265</v>
      </c>
      <c r="E10" s="39" t="s">
        <v>3065</v>
      </c>
      <c r="F10" s="114">
        <v>2000</v>
      </c>
      <c r="G10" s="43">
        <v>2000</v>
      </c>
      <c r="H10" s="115" t="s">
        <v>3066</v>
      </c>
      <c r="I10" s="119" t="s">
        <v>927</v>
      </c>
      <c r="J10" s="119" t="s">
        <v>25</v>
      </c>
      <c r="K10" s="45" t="s">
        <v>2058</v>
      </c>
      <c r="L10" s="45" t="s">
        <v>3067</v>
      </c>
    </row>
    <row r="11" s="113" customFormat="1" ht="101" customHeight="1" spans="1:12">
      <c r="A11" s="43">
        <v>7</v>
      </c>
      <c r="B11" s="17" t="s">
        <v>3068</v>
      </c>
      <c r="C11" s="38" t="s">
        <v>21</v>
      </c>
      <c r="D11" s="58" t="s">
        <v>265</v>
      </c>
      <c r="E11" s="39" t="s">
        <v>3069</v>
      </c>
      <c r="F11" s="114">
        <v>2000</v>
      </c>
      <c r="G11" s="43">
        <v>2000</v>
      </c>
      <c r="H11" s="46" t="s">
        <v>3070</v>
      </c>
      <c r="I11" s="119" t="s">
        <v>26</v>
      </c>
      <c r="J11" s="119" t="s">
        <v>49</v>
      </c>
      <c r="K11" s="45" t="s">
        <v>2058</v>
      </c>
      <c r="L11" s="45" t="s">
        <v>2053</v>
      </c>
    </row>
    <row r="12" s="113" customFormat="1" ht="60" customHeight="1" spans="1:12">
      <c r="A12" s="43">
        <v>8</v>
      </c>
      <c r="B12" s="17" t="s">
        <v>3071</v>
      </c>
      <c r="C12" s="38" t="s">
        <v>21</v>
      </c>
      <c r="D12" s="58" t="s">
        <v>265</v>
      </c>
      <c r="E12" s="39" t="s">
        <v>3072</v>
      </c>
      <c r="F12" s="114">
        <v>1500</v>
      </c>
      <c r="G12" s="43">
        <v>1500</v>
      </c>
      <c r="H12" s="46" t="s">
        <v>3073</v>
      </c>
      <c r="I12" s="119" t="s">
        <v>34</v>
      </c>
      <c r="J12" s="119" t="s">
        <v>49</v>
      </c>
      <c r="K12" s="45" t="s">
        <v>3074</v>
      </c>
      <c r="L12" s="45" t="s">
        <v>2066</v>
      </c>
    </row>
    <row r="13" s="113" customFormat="1" ht="60" customHeight="1" spans="1:12">
      <c r="A13" s="43">
        <v>9</v>
      </c>
      <c r="B13" s="17" t="s">
        <v>3075</v>
      </c>
      <c r="C13" s="38" t="s">
        <v>21</v>
      </c>
      <c r="D13" s="58" t="s">
        <v>265</v>
      </c>
      <c r="E13" s="39" t="s">
        <v>3076</v>
      </c>
      <c r="F13" s="114">
        <v>3000</v>
      </c>
      <c r="G13" s="43">
        <v>3000</v>
      </c>
      <c r="H13" s="46" t="s">
        <v>3077</v>
      </c>
      <c r="I13" s="119" t="s">
        <v>34</v>
      </c>
      <c r="J13" s="119" t="s">
        <v>49</v>
      </c>
      <c r="K13" s="45" t="s">
        <v>2058</v>
      </c>
      <c r="L13" s="45" t="s">
        <v>3078</v>
      </c>
    </row>
    <row r="14" s="113" customFormat="1" ht="114" customHeight="1" spans="1:12">
      <c r="A14" s="43">
        <v>10</v>
      </c>
      <c r="B14" s="17" t="s">
        <v>3079</v>
      </c>
      <c r="C14" s="38" t="s">
        <v>21</v>
      </c>
      <c r="D14" s="58" t="s">
        <v>265</v>
      </c>
      <c r="E14" s="39" t="s">
        <v>3080</v>
      </c>
      <c r="F14" s="114">
        <v>6000</v>
      </c>
      <c r="G14" s="43">
        <v>3000</v>
      </c>
      <c r="H14" s="46" t="s">
        <v>3081</v>
      </c>
      <c r="I14" s="119" t="s">
        <v>34</v>
      </c>
      <c r="J14" s="119" t="s">
        <v>25</v>
      </c>
      <c r="K14" s="45" t="s">
        <v>2058</v>
      </c>
      <c r="L14" s="45" t="s">
        <v>332</v>
      </c>
    </row>
    <row r="15" s="113" customFormat="1" ht="60" customHeight="1" spans="1:12">
      <c r="A15" s="43">
        <v>11</v>
      </c>
      <c r="B15" s="17" t="s">
        <v>3082</v>
      </c>
      <c r="C15" s="38" t="s">
        <v>21</v>
      </c>
      <c r="D15" s="58" t="s">
        <v>82</v>
      </c>
      <c r="E15" s="33" t="s">
        <v>3083</v>
      </c>
      <c r="F15" s="114">
        <v>1000</v>
      </c>
      <c r="G15" s="43">
        <v>800</v>
      </c>
      <c r="H15" s="46" t="s">
        <v>3084</v>
      </c>
      <c r="I15" s="119" t="s">
        <v>34</v>
      </c>
      <c r="J15" s="119" t="s">
        <v>49</v>
      </c>
      <c r="K15" s="45" t="s">
        <v>2058</v>
      </c>
      <c r="L15" s="45" t="s">
        <v>2066</v>
      </c>
    </row>
    <row r="16" s="113" customFormat="1" ht="60" customHeight="1" spans="1:12">
      <c r="A16" s="43">
        <v>12</v>
      </c>
      <c r="B16" s="17" t="s">
        <v>3085</v>
      </c>
      <c r="C16" s="38" t="s">
        <v>21</v>
      </c>
      <c r="D16" s="58" t="s">
        <v>82</v>
      </c>
      <c r="E16" s="33" t="s">
        <v>3086</v>
      </c>
      <c r="F16" s="114">
        <v>1000</v>
      </c>
      <c r="G16" s="43">
        <v>1000</v>
      </c>
      <c r="H16" s="46" t="s">
        <v>3087</v>
      </c>
      <c r="I16" s="119" t="s">
        <v>927</v>
      </c>
      <c r="J16" s="119" t="s">
        <v>49</v>
      </c>
      <c r="K16" s="45" t="s">
        <v>2058</v>
      </c>
      <c r="L16" s="45" t="s">
        <v>2066</v>
      </c>
    </row>
    <row r="17" s="113" customFormat="1" ht="60" customHeight="1" spans="1:12">
      <c r="A17" s="43">
        <v>13</v>
      </c>
      <c r="B17" s="17" t="s">
        <v>3088</v>
      </c>
      <c r="C17" s="38" t="s">
        <v>21</v>
      </c>
      <c r="D17" s="58" t="s">
        <v>53</v>
      </c>
      <c r="E17" s="39" t="s">
        <v>3089</v>
      </c>
      <c r="F17" s="114">
        <v>8000</v>
      </c>
      <c r="G17" s="43">
        <v>6000</v>
      </c>
      <c r="H17" s="46" t="s">
        <v>3090</v>
      </c>
      <c r="I17" s="119" t="s">
        <v>927</v>
      </c>
      <c r="J17" s="117" t="s">
        <v>25</v>
      </c>
      <c r="K17" s="45" t="s">
        <v>2058</v>
      </c>
      <c r="L17" s="45" t="s">
        <v>2066</v>
      </c>
    </row>
    <row r="18" s="113" customFormat="1" ht="60" customHeight="1" spans="1:12">
      <c r="A18" s="43">
        <v>14</v>
      </c>
      <c r="B18" s="17" t="s">
        <v>3091</v>
      </c>
      <c r="C18" s="38" t="s">
        <v>21</v>
      </c>
      <c r="D18" s="58" t="s">
        <v>22</v>
      </c>
      <c r="E18" s="39" t="s">
        <v>3092</v>
      </c>
      <c r="F18" s="114">
        <v>1000</v>
      </c>
      <c r="G18" s="43">
        <v>500</v>
      </c>
      <c r="H18" s="46" t="s">
        <v>3093</v>
      </c>
      <c r="I18" s="119" t="s">
        <v>34</v>
      </c>
      <c r="J18" s="117" t="s">
        <v>25</v>
      </c>
      <c r="K18" s="45" t="s">
        <v>2058</v>
      </c>
      <c r="L18" s="45" t="s">
        <v>3094</v>
      </c>
    </row>
    <row r="19" s="113" customFormat="1" ht="60" customHeight="1" spans="1:12">
      <c r="A19" s="43">
        <v>15</v>
      </c>
      <c r="B19" s="17" t="s">
        <v>3095</v>
      </c>
      <c r="C19" s="38" t="s">
        <v>21</v>
      </c>
      <c r="D19" s="58" t="s">
        <v>30</v>
      </c>
      <c r="E19" s="39" t="s">
        <v>3096</v>
      </c>
      <c r="F19" s="114">
        <v>8000</v>
      </c>
      <c r="G19" s="43">
        <v>4000</v>
      </c>
      <c r="H19" s="46" t="s">
        <v>3097</v>
      </c>
      <c r="I19" s="119" t="s">
        <v>927</v>
      </c>
      <c r="J19" s="117" t="s">
        <v>25</v>
      </c>
      <c r="K19" s="45" t="s">
        <v>2058</v>
      </c>
      <c r="L19" s="29" t="s">
        <v>340</v>
      </c>
    </row>
    <row r="20" s="113" customFormat="1" ht="86.1" customHeight="1" spans="1:12">
      <c r="A20" s="43">
        <v>16</v>
      </c>
      <c r="B20" s="39" t="s">
        <v>3098</v>
      </c>
      <c r="C20" s="116" t="s">
        <v>76</v>
      </c>
      <c r="D20" s="58" t="s">
        <v>264</v>
      </c>
      <c r="E20" s="39" t="s">
        <v>3099</v>
      </c>
      <c r="F20" s="114">
        <v>300000</v>
      </c>
      <c r="G20" s="43">
        <v>45000</v>
      </c>
      <c r="H20" s="115" t="s">
        <v>3100</v>
      </c>
      <c r="I20" s="119" t="s">
        <v>34</v>
      </c>
      <c r="J20" s="117" t="s">
        <v>25</v>
      </c>
      <c r="K20" s="45" t="s">
        <v>330</v>
      </c>
      <c r="L20" s="45" t="s">
        <v>331</v>
      </c>
    </row>
    <row r="21" s="5" customFormat="1" ht="69.95" customHeight="1" spans="1:12">
      <c r="A21" s="43">
        <v>17</v>
      </c>
      <c r="B21" s="39" t="s">
        <v>3101</v>
      </c>
      <c r="C21" s="116" t="s">
        <v>76</v>
      </c>
      <c r="D21" s="58" t="s">
        <v>264</v>
      </c>
      <c r="E21" s="39" t="s">
        <v>3102</v>
      </c>
      <c r="F21" s="114">
        <v>6000</v>
      </c>
      <c r="G21" s="43">
        <v>6000</v>
      </c>
      <c r="H21" s="115" t="s">
        <v>3103</v>
      </c>
      <c r="I21" s="119" t="s">
        <v>33</v>
      </c>
      <c r="J21" s="119" t="s">
        <v>49</v>
      </c>
      <c r="K21" s="45" t="s">
        <v>3104</v>
      </c>
      <c r="L21" s="45" t="s">
        <v>339</v>
      </c>
    </row>
    <row r="22" s="113" customFormat="1" ht="60" customHeight="1" spans="1:12">
      <c r="A22" s="43">
        <v>18</v>
      </c>
      <c r="B22" s="39" t="s">
        <v>3105</v>
      </c>
      <c r="C22" s="27" t="s">
        <v>76</v>
      </c>
      <c r="D22" s="58" t="s">
        <v>53</v>
      </c>
      <c r="E22" s="39" t="s">
        <v>3106</v>
      </c>
      <c r="F22" s="114">
        <v>8000</v>
      </c>
      <c r="G22" s="43">
        <v>4000</v>
      </c>
      <c r="H22" s="46" t="s">
        <v>3107</v>
      </c>
      <c r="I22" s="117" t="s">
        <v>25</v>
      </c>
      <c r="J22" s="119" t="s">
        <v>34</v>
      </c>
      <c r="K22" s="45" t="s">
        <v>304</v>
      </c>
      <c r="L22" s="29" t="s">
        <v>3108</v>
      </c>
    </row>
    <row r="23" s="113" customFormat="1" ht="60" customHeight="1" spans="1:12">
      <c r="A23" s="43">
        <v>19</v>
      </c>
      <c r="B23" s="39" t="s">
        <v>2208</v>
      </c>
      <c r="C23" s="116" t="s">
        <v>76</v>
      </c>
      <c r="D23" s="58" t="s">
        <v>265</v>
      </c>
      <c r="E23" s="39" t="s">
        <v>3109</v>
      </c>
      <c r="F23" s="114">
        <v>5000</v>
      </c>
      <c r="G23" s="43">
        <v>3000</v>
      </c>
      <c r="H23" s="46" t="s">
        <v>3110</v>
      </c>
      <c r="I23" s="119" t="s">
        <v>33</v>
      </c>
      <c r="J23" s="119" t="s">
        <v>25</v>
      </c>
      <c r="K23" s="45" t="s">
        <v>3111</v>
      </c>
      <c r="L23" s="45" t="s">
        <v>3112</v>
      </c>
    </row>
    <row r="24" s="113" customFormat="1" ht="60" customHeight="1" spans="1:12">
      <c r="A24" s="43">
        <v>20</v>
      </c>
      <c r="B24" s="39" t="s">
        <v>2187</v>
      </c>
      <c r="C24" s="116" t="s">
        <v>76</v>
      </c>
      <c r="D24" s="58" t="s">
        <v>265</v>
      </c>
      <c r="E24" s="39" t="s">
        <v>2188</v>
      </c>
      <c r="F24" s="114">
        <v>5000</v>
      </c>
      <c r="G24" s="43">
        <v>3000</v>
      </c>
      <c r="H24" s="46" t="s">
        <v>3113</v>
      </c>
      <c r="I24" s="117" t="s">
        <v>25</v>
      </c>
      <c r="J24" s="119" t="s">
        <v>25</v>
      </c>
      <c r="K24" s="45" t="s">
        <v>2058</v>
      </c>
      <c r="L24" s="45" t="s">
        <v>340</v>
      </c>
    </row>
    <row r="25" s="113" customFormat="1" ht="60" customHeight="1" spans="1:12">
      <c r="A25" s="43">
        <v>21</v>
      </c>
      <c r="B25" s="39" t="s">
        <v>3114</v>
      </c>
      <c r="C25" s="27" t="s">
        <v>76</v>
      </c>
      <c r="D25" s="58" t="s">
        <v>82</v>
      </c>
      <c r="E25" s="39" t="s">
        <v>3115</v>
      </c>
      <c r="F25" s="114">
        <v>5000</v>
      </c>
      <c r="G25" s="43">
        <v>2000</v>
      </c>
      <c r="H25" s="46" t="s">
        <v>3116</v>
      </c>
      <c r="I25" s="119" t="s">
        <v>34</v>
      </c>
      <c r="J25" s="119" t="s">
        <v>25</v>
      </c>
      <c r="K25" s="45" t="s">
        <v>2058</v>
      </c>
      <c r="L25" s="45" t="s">
        <v>2066</v>
      </c>
    </row>
    <row r="26" s="113" customFormat="1" ht="60" customHeight="1" spans="1:12">
      <c r="A26" s="43">
        <v>22</v>
      </c>
      <c r="B26" s="39" t="s">
        <v>3117</v>
      </c>
      <c r="C26" s="27" t="s">
        <v>76</v>
      </c>
      <c r="D26" s="58" t="s">
        <v>53</v>
      </c>
      <c r="E26" s="39" t="s">
        <v>3118</v>
      </c>
      <c r="F26" s="114">
        <v>8000</v>
      </c>
      <c r="G26" s="43">
        <v>7000</v>
      </c>
      <c r="H26" s="115" t="s">
        <v>3119</v>
      </c>
      <c r="I26" s="117" t="s">
        <v>25</v>
      </c>
      <c r="J26" s="119" t="s">
        <v>49</v>
      </c>
      <c r="K26" s="45" t="s">
        <v>3120</v>
      </c>
      <c r="L26" s="29" t="s">
        <v>3121</v>
      </c>
    </row>
    <row r="27" s="113" customFormat="1" ht="60" customHeight="1" spans="1:12">
      <c r="A27" s="43">
        <v>23</v>
      </c>
      <c r="B27" s="39" t="s">
        <v>3122</v>
      </c>
      <c r="C27" s="27" t="s">
        <v>76</v>
      </c>
      <c r="D27" s="58" t="s">
        <v>53</v>
      </c>
      <c r="E27" s="39" t="s">
        <v>661</v>
      </c>
      <c r="F27" s="114">
        <v>10000</v>
      </c>
      <c r="G27" s="43">
        <v>4000</v>
      </c>
      <c r="H27" s="46" t="s">
        <v>3123</v>
      </c>
      <c r="I27" s="117" t="s">
        <v>25</v>
      </c>
      <c r="J27" s="119" t="s">
        <v>25</v>
      </c>
      <c r="K27" s="45" t="s">
        <v>3124</v>
      </c>
      <c r="L27" s="29" t="s">
        <v>666</v>
      </c>
    </row>
    <row r="28" s="113" customFormat="1" ht="60" customHeight="1" spans="1:12">
      <c r="A28" s="43">
        <v>24</v>
      </c>
      <c r="B28" s="39" t="s">
        <v>3125</v>
      </c>
      <c r="C28" s="27" t="s">
        <v>76</v>
      </c>
      <c r="D28" s="58" t="s">
        <v>53</v>
      </c>
      <c r="E28" s="39" t="s">
        <v>3126</v>
      </c>
      <c r="F28" s="114">
        <v>4500</v>
      </c>
      <c r="G28" s="43">
        <v>3000</v>
      </c>
      <c r="H28" s="46" t="s">
        <v>3127</v>
      </c>
      <c r="I28" s="117" t="s">
        <v>25</v>
      </c>
      <c r="J28" s="119" t="s">
        <v>49</v>
      </c>
      <c r="K28" s="45" t="s">
        <v>3128</v>
      </c>
      <c r="L28" s="29" t="s">
        <v>2092</v>
      </c>
    </row>
    <row r="29" s="113" customFormat="1" ht="60" customHeight="1" spans="1:12">
      <c r="A29" s="43">
        <v>25</v>
      </c>
      <c r="B29" s="39" t="s">
        <v>3129</v>
      </c>
      <c r="C29" s="116" t="s">
        <v>76</v>
      </c>
      <c r="D29" s="58" t="s">
        <v>22</v>
      </c>
      <c r="E29" s="39" t="s">
        <v>2113</v>
      </c>
      <c r="F29" s="114">
        <v>4000</v>
      </c>
      <c r="G29" s="43">
        <v>2500</v>
      </c>
      <c r="H29" s="46" t="s">
        <v>3130</v>
      </c>
      <c r="I29" s="119" t="s">
        <v>927</v>
      </c>
      <c r="J29" s="119" t="s">
        <v>25</v>
      </c>
      <c r="K29" s="45" t="s">
        <v>3131</v>
      </c>
      <c r="L29" s="29" t="s">
        <v>3132</v>
      </c>
    </row>
    <row r="30" s="113" customFormat="1" ht="60" customHeight="1" spans="1:12">
      <c r="A30" s="43">
        <v>26</v>
      </c>
      <c r="B30" s="39" t="s">
        <v>3133</v>
      </c>
      <c r="C30" s="116" t="s">
        <v>76</v>
      </c>
      <c r="D30" s="58" t="s">
        <v>22</v>
      </c>
      <c r="E30" s="39" t="s">
        <v>3134</v>
      </c>
      <c r="F30" s="114">
        <v>3000</v>
      </c>
      <c r="G30" s="43">
        <v>1500</v>
      </c>
      <c r="H30" s="46" t="s">
        <v>3135</v>
      </c>
      <c r="I30" s="117" t="s">
        <v>25</v>
      </c>
      <c r="J30" s="119" t="s">
        <v>49</v>
      </c>
      <c r="K30" s="45" t="s">
        <v>2058</v>
      </c>
      <c r="L30" s="29" t="s">
        <v>340</v>
      </c>
    </row>
    <row r="31" s="113" customFormat="1" ht="60" customHeight="1" spans="1:12">
      <c r="A31" s="43">
        <v>27</v>
      </c>
      <c r="B31" s="39" t="s">
        <v>3136</v>
      </c>
      <c r="C31" s="116" t="s">
        <v>76</v>
      </c>
      <c r="D31" s="58" t="s">
        <v>22</v>
      </c>
      <c r="E31" s="39" t="s">
        <v>3137</v>
      </c>
      <c r="F31" s="114">
        <v>6000</v>
      </c>
      <c r="G31" s="43">
        <v>3500</v>
      </c>
      <c r="H31" s="46" t="s">
        <v>3138</v>
      </c>
      <c r="I31" s="117" t="s">
        <v>25</v>
      </c>
      <c r="J31" s="119" t="s">
        <v>25</v>
      </c>
      <c r="K31" s="45" t="s">
        <v>2058</v>
      </c>
      <c r="L31" s="45" t="s">
        <v>3094</v>
      </c>
    </row>
    <row r="32" s="113" customFormat="1" ht="60" customHeight="1" spans="1:12">
      <c r="A32" s="43">
        <v>28</v>
      </c>
      <c r="B32" s="39" t="s">
        <v>3139</v>
      </c>
      <c r="C32" s="116" t="s">
        <v>76</v>
      </c>
      <c r="D32" s="58" t="s">
        <v>22</v>
      </c>
      <c r="E32" s="39" t="s">
        <v>3140</v>
      </c>
      <c r="F32" s="114">
        <v>2500</v>
      </c>
      <c r="G32" s="43">
        <v>800</v>
      </c>
      <c r="H32" s="115" t="s">
        <v>3141</v>
      </c>
      <c r="I32" s="117" t="s">
        <v>25</v>
      </c>
      <c r="J32" s="119" t="s">
        <v>99</v>
      </c>
      <c r="K32" s="45" t="s">
        <v>2226</v>
      </c>
      <c r="L32" s="29" t="s">
        <v>3142</v>
      </c>
    </row>
    <row r="33" s="113" customFormat="1" ht="60" customHeight="1" spans="1:12">
      <c r="A33" s="43">
        <v>29</v>
      </c>
      <c r="B33" s="39" t="s">
        <v>3143</v>
      </c>
      <c r="C33" s="116" t="s">
        <v>76</v>
      </c>
      <c r="D33" s="58" t="s">
        <v>22</v>
      </c>
      <c r="E33" s="39" t="s">
        <v>3144</v>
      </c>
      <c r="F33" s="114">
        <v>1800</v>
      </c>
      <c r="G33" s="43">
        <v>1000</v>
      </c>
      <c r="H33" s="46" t="s">
        <v>3145</v>
      </c>
      <c r="I33" s="119" t="s">
        <v>33</v>
      </c>
      <c r="J33" s="119" t="s">
        <v>49</v>
      </c>
      <c r="K33" s="45" t="s">
        <v>3146</v>
      </c>
      <c r="L33" s="29" t="s">
        <v>3147</v>
      </c>
    </row>
    <row r="34" s="113" customFormat="1" ht="89.1" customHeight="1" spans="1:12">
      <c r="A34" s="43">
        <v>30</v>
      </c>
      <c r="B34" s="39" t="s">
        <v>668</v>
      </c>
      <c r="C34" s="116" t="s">
        <v>76</v>
      </c>
      <c r="D34" s="58" t="s">
        <v>30</v>
      </c>
      <c r="E34" s="39" t="s">
        <v>3148</v>
      </c>
      <c r="F34" s="114">
        <v>45000</v>
      </c>
      <c r="G34" s="43">
        <v>6000</v>
      </c>
      <c r="H34" s="46" t="s">
        <v>3149</v>
      </c>
      <c r="I34" s="117" t="s">
        <v>25</v>
      </c>
      <c r="J34" s="119" t="s">
        <v>25</v>
      </c>
      <c r="K34" s="45" t="s">
        <v>3150</v>
      </c>
      <c r="L34" s="29" t="s">
        <v>675</v>
      </c>
    </row>
    <row r="35" s="113" customFormat="1" ht="60" customHeight="1" spans="1:12">
      <c r="A35" s="43">
        <v>31</v>
      </c>
      <c r="B35" s="39" t="s">
        <v>3151</v>
      </c>
      <c r="C35" s="116" t="s">
        <v>76</v>
      </c>
      <c r="D35" s="58" t="s">
        <v>30</v>
      </c>
      <c r="E35" s="39" t="s">
        <v>3152</v>
      </c>
      <c r="F35" s="114">
        <v>10000</v>
      </c>
      <c r="G35" s="43">
        <v>2000</v>
      </c>
      <c r="H35" s="46" t="s">
        <v>3153</v>
      </c>
      <c r="I35" s="119" t="s">
        <v>927</v>
      </c>
      <c r="J35" s="119" t="s">
        <v>25</v>
      </c>
      <c r="K35" s="45" t="s">
        <v>2058</v>
      </c>
      <c r="L35" s="29" t="s">
        <v>3078</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3154</v>
      </c>
      <c r="C37" s="38" t="s">
        <v>21</v>
      </c>
      <c r="D37" s="58" t="s">
        <v>264</v>
      </c>
      <c r="E37" s="39" t="s">
        <v>3155</v>
      </c>
      <c r="F37" s="114">
        <v>16000</v>
      </c>
      <c r="G37" s="43">
        <v>6000</v>
      </c>
      <c r="H37" s="46" t="s">
        <v>3156</v>
      </c>
      <c r="I37" s="119" t="s">
        <v>412</v>
      </c>
      <c r="J37" s="119" t="s">
        <v>25</v>
      </c>
      <c r="K37" s="45" t="s">
        <v>3157</v>
      </c>
      <c r="L37" s="45" t="s">
        <v>3158</v>
      </c>
    </row>
    <row r="38" s="113" customFormat="1" ht="60" customHeight="1" spans="1:12">
      <c r="A38" s="43">
        <v>2</v>
      </c>
      <c r="B38" s="17" t="s">
        <v>3159</v>
      </c>
      <c r="C38" s="38" t="s">
        <v>21</v>
      </c>
      <c r="D38" s="58" t="s">
        <v>265</v>
      </c>
      <c r="E38" s="39" t="s">
        <v>3160</v>
      </c>
      <c r="F38" s="114">
        <v>3000</v>
      </c>
      <c r="G38" s="43">
        <v>1000</v>
      </c>
      <c r="H38" s="115" t="s">
        <v>3161</v>
      </c>
      <c r="I38" s="119" t="s">
        <v>412</v>
      </c>
      <c r="J38" s="119" t="s">
        <v>25</v>
      </c>
      <c r="K38" s="45" t="s">
        <v>2058</v>
      </c>
      <c r="L38" s="29" t="s">
        <v>2053</v>
      </c>
    </row>
    <row r="39" s="113" customFormat="1" ht="60" customHeight="1" spans="1:12">
      <c r="A39" s="43">
        <v>3</v>
      </c>
      <c r="B39" s="17" t="s">
        <v>3162</v>
      </c>
      <c r="C39" s="38" t="s">
        <v>21</v>
      </c>
      <c r="D39" s="58" t="s">
        <v>265</v>
      </c>
      <c r="E39" s="39" t="s">
        <v>3163</v>
      </c>
      <c r="F39" s="114">
        <v>10000</v>
      </c>
      <c r="G39" s="43">
        <v>4000</v>
      </c>
      <c r="H39" s="115" t="s">
        <v>3164</v>
      </c>
      <c r="I39" s="119" t="s">
        <v>157</v>
      </c>
      <c r="J39" s="119" t="s">
        <v>25</v>
      </c>
      <c r="K39" s="45" t="s">
        <v>2058</v>
      </c>
      <c r="L39" s="45" t="s">
        <v>2066</v>
      </c>
    </row>
    <row r="40" s="113" customFormat="1" ht="60" customHeight="1" spans="1:12">
      <c r="A40" s="43">
        <v>4</v>
      </c>
      <c r="B40" s="17" t="s">
        <v>3165</v>
      </c>
      <c r="C40" s="38" t="s">
        <v>21</v>
      </c>
      <c r="D40" s="58" t="s">
        <v>265</v>
      </c>
      <c r="E40" s="39" t="s">
        <v>3166</v>
      </c>
      <c r="F40" s="114">
        <v>5000</v>
      </c>
      <c r="G40" s="43">
        <v>2000</v>
      </c>
      <c r="H40" s="115" t="s">
        <v>3167</v>
      </c>
      <c r="I40" s="119" t="s">
        <v>412</v>
      </c>
      <c r="J40" s="119" t="s">
        <v>25</v>
      </c>
      <c r="K40" s="45" t="s">
        <v>2058</v>
      </c>
      <c r="L40" s="29" t="s">
        <v>332</v>
      </c>
    </row>
    <row r="41" s="113" customFormat="1" ht="60" customHeight="1" spans="1:12">
      <c r="A41" s="43">
        <v>5</v>
      </c>
      <c r="B41" s="17" t="s">
        <v>3168</v>
      </c>
      <c r="C41" s="38" t="s">
        <v>21</v>
      </c>
      <c r="D41" s="58" t="s">
        <v>82</v>
      </c>
      <c r="E41" s="39" t="s">
        <v>3169</v>
      </c>
      <c r="F41" s="114">
        <v>1500</v>
      </c>
      <c r="G41" s="43">
        <v>800</v>
      </c>
      <c r="H41" s="46" t="s">
        <v>3170</v>
      </c>
      <c r="I41" s="119" t="s">
        <v>99</v>
      </c>
      <c r="J41" s="119" t="s">
        <v>25</v>
      </c>
      <c r="K41" s="45" t="s">
        <v>3171</v>
      </c>
      <c r="L41" s="29" t="s">
        <v>2079</v>
      </c>
    </row>
    <row r="42" s="113" customFormat="1" ht="60" customHeight="1" spans="1:12">
      <c r="A42" s="43">
        <v>6</v>
      </c>
      <c r="B42" s="17" t="s">
        <v>3172</v>
      </c>
      <c r="C42" s="38" t="s">
        <v>21</v>
      </c>
      <c r="D42" s="58" t="s">
        <v>53</v>
      </c>
      <c r="E42" s="39" t="s">
        <v>3173</v>
      </c>
      <c r="F42" s="114">
        <v>800</v>
      </c>
      <c r="G42" s="43">
        <v>400</v>
      </c>
      <c r="H42" s="46" t="s">
        <v>3174</v>
      </c>
      <c r="I42" s="119" t="s">
        <v>99</v>
      </c>
      <c r="J42" s="119" t="s">
        <v>25</v>
      </c>
      <c r="K42" s="45" t="s">
        <v>2058</v>
      </c>
      <c r="L42" s="29" t="s">
        <v>3175</v>
      </c>
    </row>
    <row r="43" s="113" customFormat="1" ht="60" customHeight="1" spans="1:12">
      <c r="A43" s="43">
        <v>7</v>
      </c>
      <c r="B43" s="17" t="s">
        <v>3176</v>
      </c>
      <c r="C43" s="38" t="s">
        <v>21</v>
      </c>
      <c r="D43" s="58" t="s">
        <v>53</v>
      </c>
      <c r="E43" s="39" t="s">
        <v>3177</v>
      </c>
      <c r="F43" s="114">
        <v>8000</v>
      </c>
      <c r="G43" s="43">
        <v>1000</v>
      </c>
      <c r="H43" s="46" t="s">
        <v>3178</v>
      </c>
      <c r="I43" s="119" t="s">
        <v>99</v>
      </c>
      <c r="J43" s="119" t="s">
        <v>25</v>
      </c>
      <c r="K43" s="45" t="s">
        <v>2058</v>
      </c>
      <c r="L43" s="29" t="s">
        <v>332</v>
      </c>
    </row>
    <row r="44" s="113" customFormat="1" ht="60" customHeight="1" spans="1:12">
      <c r="A44" s="43">
        <v>8</v>
      </c>
      <c r="B44" s="17" t="s">
        <v>3179</v>
      </c>
      <c r="C44" s="38" t="s">
        <v>21</v>
      </c>
      <c r="D44" s="58" t="s">
        <v>53</v>
      </c>
      <c r="E44" s="39" t="s">
        <v>3180</v>
      </c>
      <c r="F44" s="114">
        <v>30000</v>
      </c>
      <c r="G44" s="43">
        <v>2000</v>
      </c>
      <c r="H44" s="46" t="s">
        <v>3181</v>
      </c>
      <c r="I44" s="119" t="s">
        <v>99</v>
      </c>
      <c r="J44" s="119" t="s">
        <v>25</v>
      </c>
      <c r="K44" s="45" t="s">
        <v>2058</v>
      </c>
      <c r="L44" s="29" t="s">
        <v>332</v>
      </c>
    </row>
    <row r="45" s="113" customFormat="1" ht="60" customHeight="1" spans="1:12">
      <c r="A45" s="43">
        <v>9</v>
      </c>
      <c r="B45" s="17" t="s">
        <v>3182</v>
      </c>
      <c r="C45" s="38" t="s">
        <v>21</v>
      </c>
      <c r="D45" s="58" t="s">
        <v>22</v>
      </c>
      <c r="E45" s="39" t="s">
        <v>3183</v>
      </c>
      <c r="F45" s="114">
        <v>3000</v>
      </c>
      <c r="G45" s="43">
        <v>2000</v>
      </c>
      <c r="H45" s="46" t="s">
        <v>3184</v>
      </c>
      <c r="I45" s="119" t="s">
        <v>99</v>
      </c>
      <c r="J45" s="119" t="s">
        <v>25</v>
      </c>
      <c r="K45" s="45" t="s">
        <v>2058</v>
      </c>
      <c r="L45" s="29" t="s">
        <v>3078</v>
      </c>
    </row>
    <row r="46" s="113" customFormat="1" ht="60" customHeight="1" spans="1:12">
      <c r="A46" s="43">
        <v>10</v>
      </c>
      <c r="B46" s="17" t="s">
        <v>3185</v>
      </c>
      <c r="C46" s="38" t="s">
        <v>21</v>
      </c>
      <c r="D46" s="58" t="s">
        <v>30</v>
      </c>
      <c r="E46" s="39" t="s">
        <v>3186</v>
      </c>
      <c r="F46" s="114">
        <v>3000</v>
      </c>
      <c r="G46" s="43">
        <v>1500</v>
      </c>
      <c r="H46" s="46" t="s">
        <v>3187</v>
      </c>
      <c r="I46" s="119" t="s">
        <v>157</v>
      </c>
      <c r="J46" s="119" t="s">
        <v>25</v>
      </c>
      <c r="K46" s="45" t="s">
        <v>2058</v>
      </c>
      <c r="L46" s="29" t="s">
        <v>3078</v>
      </c>
    </row>
    <row r="47" s="113" customFormat="1" ht="60" customHeight="1" spans="1:12">
      <c r="A47" s="43">
        <v>11</v>
      </c>
      <c r="B47" s="17" t="s">
        <v>3188</v>
      </c>
      <c r="C47" s="38" t="s">
        <v>21</v>
      </c>
      <c r="D47" s="58" t="s">
        <v>30</v>
      </c>
      <c r="E47" s="39" t="s">
        <v>3189</v>
      </c>
      <c r="F47" s="114">
        <v>3000</v>
      </c>
      <c r="G47" s="43">
        <v>1000</v>
      </c>
      <c r="H47" s="46" t="s">
        <v>3190</v>
      </c>
      <c r="I47" s="119" t="s">
        <v>157</v>
      </c>
      <c r="J47" s="119" t="s">
        <v>25</v>
      </c>
      <c r="K47" s="45" t="s">
        <v>2058</v>
      </c>
      <c r="L47" s="29" t="s">
        <v>3078</v>
      </c>
    </row>
    <row r="48" s="113" customFormat="1" ht="60" customHeight="1" spans="1:12">
      <c r="A48" s="43">
        <v>12</v>
      </c>
      <c r="B48" s="39" t="s">
        <v>3191</v>
      </c>
      <c r="C48" s="116" t="s">
        <v>76</v>
      </c>
      <c r="D48" s="58" t="s">
        <v>264</v>
      </c>
      <c r="E48" s="39" t="s">
        <v>3192</v>
      </c>
      <c r="F48" s="114">
        <v>6000</v>
      </c>
      <c r="G48" s="43">
        <v>3000</v>
      </c>
      <c r="H48" s="115" t="s">
        <v>3193</v>
      </c>
      <c r="I48" s="119" t="s">
        <v>99</v>
      </c>
      <c r="J48" s="119" t="s">
        <v>25</v>
      </c>
      <c r="K48" s="45" t="s">
        <v>2058</v>
      </c>
      <c r="L48" s="45" t="s">
        <v>332</v>
      </c>
    </row>
    <row r="49" s="113" customFormat="1" ht="60" customHeight="1" spans="1:12">
      <c r="A49" s="43">
        <v>13</v>
      </c>
      <c r="B49" s="39" t="s">
        <v>3194</v>
      </c>
      <c r="C49" s="116" t="s">
        <v>76</v>
      </c>
      <c r="D49" s="58" t="s">
        <v>264</v>
      </c>
      <c r="E49" s="39" t="s">
        <v>3195</v>
      </c>
      <c r="F49" s="114">
        <v>7000</v>
      </c>
      <c r="G49" s="43">
        <v>4000</v>
      </c>
      <c r="H49" s="46" t="s">
        <v>3196</v>
      </c>
      <c r="I49" s="119" t="s">
        <v>157</v>
      </c>
      <c r="J49" s="119" t="s">
        <v>25</v>
      </c>
      <c r="K49" s="45" t="s">
        <v>2124</v>
      </c>
      <c r="L49" s="45" t="s">
        <v>2125</v>
      </c>
    </row>
    <row r="50" s="113" customFormat="1" ht="60" customHeight="1" spans="1:12">
      <c r="A50" s="43">
        <v>14</v>
      </c>
      <c r="B50" s="39" t="s">
        <v>3197</v>
      </c>
      <c r="C50" s="116" t="s">
        <v>76</v>
      </c>
      <c r="D50" s="58" t="s">
        <v>265</v>
      </c>
      <c r="E50" s="39" t="s">
        <v>3198</v>
      </c>
      <c r="F50" s="114">
        <v>5000</v>
      </c>
      <c r="G50" s="43">
        <v>2000</v>
      </c>
      <c r="H50" s="46" t="s">
        <v>3199</v>
      </c>
      <c r="I50" s="119" t="s">
        <v>412</v>
      </c>
      <c r="J50" s="119" t="s">
        <v>25</v>
      </c>
      <c r="K50" s="45" t="s">
        <v>3200</v>
      </c>
      <c r="L50" s="29" t="s">
        <v>2139</v>
      </c>
    </row>
    <row r="51" s="113" customFormat="1" ht="60" customHeight="1" spans="1:12">
      <c r="A51" s="43">
        <v>15</v>
      </c>
      <c r="B51" s="39" t="s">
        <v>2233</v>
      </c>
      <c r="C51" s="116" t="s">
        <v>76</v>
      </c>
      <c r="D51" s="58" t="s">
        <v>53</v>
      </c>
      <c r="E51" s="39" t="s">
        <v>3201</v>
      </c>
      <c r="F51" s="114">
        <v>6000</v>
      </c>
      <c r="G51" s="43">
        <v>2000</v>
      </c>
      <c r="H51" s="115" t="s">
        <v>3202</v>
      </c>
      <c r="I51" s="119" t="s">
        <v>99</v>
      </c>
      <c r="J51" s="119" t="s">
        <v>25</v>
      </c>
      <c r="K51" s="45" t="s">
        <v>3203</v>
      </c>
      <c r="L51" s="29" t="s">
        <v>3204</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3205</v>
      </c>
      <c r="C53" s="38" t="s">
        <v>21</v>
      </c>
      <c r="D53" s="58" t="s">
        <v>265</v>
      </c>
      <c r="E53" s="39" t="s">
        <v>3206</v>
      </c>
      <c r="F53" s="43">
        <v>2500</v>
      </c>
      <c r="G53" s="117"/>
      <c r="H53" s="118" t="s">
        <v>558</v>
      </c>
      <c r="I53" s="117"/>
      <c r="J53" s="43"/>
      <c r="K53" s="45" t="s">
        <v>2058</v>
      </c>
      <c r="L53" s="45" t="s">
        <v>2053</v>
      </c>
    </row>
    <row r="54" s="5" customFormat="1" ht="54" customHeight="1" spans="1:12">
      <c r="A54" s="43">
        <v>2</v>
      </c>
      <c r="B54" s="17" t="s">
        <v>3207</v>
      </c>
      <c r="C54" s="38" t="s">
        <v>21</v>
      </c>
      <c r="D54" s="58" t="s">
        <v>265</v>
      </c>
      <c r="E54" s="39" t="s">
        <v>3208</v>
      </c>
      <c r="F54" s="43">
        <v>3500</v>
      </c>
      <c r="G54" s="117"/>
      <c r="H54" s="118" t="s">
        <v>558</v>
      </c>
      <c r="I54" s="117"/>
      <c r="J54" s="43"/>
      <c r="K54" s="45" t="s">
        <v>2058</v>
      </c>
      <c r="L54" s="45" t="s">
        <v>2053</v>
      </c>
    </row>
    <row r="55" s="5" customFormat="1" ht="54" customHeight="1" spans="1:12">
      <c r="A55" s="43">
        <v>3</v>
      </c>
      <c r="B55" s="17" t="s">
        <v>3209</v>
      </c>
      <c r="C55" s="38" t="s">
        <v>21</v>
      </c>
      <c r="D55" s="58" t="s">
        <v>265</v>
      </c>
      <c r="E55" s="39" t="s">
        <v>3210</v>
      </c>
      <c r="F55" s="43">
        <v>1000</v>
      </c>
      <c r="G55" s="117"/>
      <c r="H55" s="118" t="s">
        <v>558</v>
      </c>
      <c r="I55" s="117"/>
      <c r="J55" s="43"/>
      <c r="K55" s="45" t="s">
        <v>2058</v>
      </c>
      <c r="L55" s="45" t="s">
        <v>3078</v>
      </c>
    </row>
    <row r="56" s="5" customFormat="1" ht="54" customHeight="1" spans="1:12">
      <c r="A56" s="43">
        <v>4</v>
      </c>
      <c r="B56" s="17" t="s">
        <v>3211</v>
      </c>
      <c r="C56" s="38" t="s">
        <v>21</v>
      </c>
      <c r="D56" s="58" t="s">
        <v>82</v>
      </c>
      <c r="E56" s="39" t="s">
        <v>3212</v>
      </c>
      <c r="F56" s="43">
        <v>1500</v>
      </c>
      <c r="G56" s="117"/>
      <c r="H56" s="118" t="s">
        <v>558</v>
      </c>
      <c r="I56" s="117"/>
      <c r="J56" s="43"/>
      <c r="K56" s="45" t="s">
        <v>2058</v>
      </c>
      <c r="L56" s="45" t="s">
        <v>2066</v>
      </c>
    </row>
    <row r="57" s="5" customFormat="1" ht="54" customHeight="1" spans="1:12">
      <c r="A57" s="43">
        <v>5</v>
      </c>
      <c r="B57" s="17" t="s">
        <v>3213</v>
      </c>
      <c r="C57" s="38" t="s">
        <v>21</v>
      </c>
      <c r="D57" s="58" t="s">
        <v>53</v>
      </c>
      <c r="E57" s="39" t="s">
        <v>3214</v>
      </c>
      <c r="F57" s="43">
        <v>4000</v>
      </c>
      <c r="G57" s="117"/>
      <c r="H57" s="118" t="s">
        <v>558</v>
      </c>
      <c r="I57" s="117"/>
      <c r="J57" s="43"/>
      <c r="K57" s="45" t="s">
        <v>2058</v>
      </c>
      <c r="L57" s="45" t="s">
        <v>3078</v>
      </c>
    </row>
    <row r="58" s="5" customFormat="1" ht="54" customHeight="1" spans="1:12">
      <c r="A58" s="43">
        <v>6</v>
      </c>
      <c r="B58" s="17" t="s">
        <v>3215</v>
      </c>
      <c r="C58" s="38" t="s">
        <v>21</v>
      </c>
      <c r="D58" s="58" t="s">
        <v>53</v>
      </c>
      <c r="E58" s="39" t="s">
        <v>3216</v>
      </c>
      <c r="F58" s="43">
        <v>1500</v>
      </c>
      <c r="G58" s="117"/>
      <c r="H58" s="118" t="s">
        <v>558</v>
      </c>
      <c r="I58" s="117"/>
      <c r="J58" s="43"/>
      <c r="K58" s="45" t="s">
        <v>2058</v>
      </c>
      <c r="L58" s="45" t="s">
        <v>2066</v>
      </c>
    </row>
    <row r="59" s="5" customFormat="1" ht="54" customHeight="1" spans="1:12">
      <c r="A59" s="43">
        <v>7</v>
      </c>
      <c r="B59" s="17" t="s">
        <v>2244</v>
      </c>
      <c r="C59" s="38" t="s">
        <v>21</v>
      </c>
      <c r="D59" s="58" t="s">
        <v>22</v>
      </c>
      <c r="E59" s="39" t="s">
        <v>3217</v>
      </c>
      <c r="F59" s="43">
        <v>3000</v>
      </c>
      <c r="G59" s="117"/>
      <c r="H59" s="118" t="s">
        <v>558</v>
      </c>
      <c r="I59" s="117"/>
      <c r="J59" s="43"/>
      <c r="K59" s="45" t="s">
        <v>2058</v>
      </c>
      <c r="L59" s="45" t="s">
        <v>3142</v>
      </c>
    </row>
    <row r="60" s="5" customFormat="1" ht="54" customHeight="1" spans="1:12">
      <c r="A60" s="43">
        <v>8</v>
      </c>
      <c r="B60" s="17" t="s">
        <v>3218</v>
      </c>
      <c r="C60" s="38" t="s">
        <v>21</v>
      </c>
      <c r="D60" s="58" t="s">
        <v>30</v>
      </c>
      <c r="E60" s="39" t="s">
        <v>3219</v>
      </c>
      <c r="F60" s="43">
        <v>8000</v>
      </c>
      <c r="G60" s="117"/>
      <c r="H60" s="118" t="s">
        <v>558</v>
      </c>
      <c r="I60" s="117"/>
      <c r="J60" s="43"/>
      <c r="K60" s="45" t="s">
        <v>2058</v>
      </c>
      <c r="L60" s="45" t="s">
        <v>3078</v>
      </c>
    </row>
    <row r="61" s="5" customFormat="1" ht="54" customHeight="1" spans="1:12">
      <c r="A61" s="43">
        <v>9</v>
      </c>
      <c r="B61" s="17" t="s">
        <v>3220</v>
      </c>
      <c r="C61" s="38" t="s">
        <v>21</v>
      </c>
      <c r="D61" s="58" t="s">
        <v>30</v>
      </c>
      <c r="E61" s="39" t="s">
        <v>3221</v>
      </c>
      <c r="F61" s="43">
        <v>6000</v>
      </c>
      <c r="G61" s="117"/>
      <c r="H61" s="118" t="s">
        <v>558</v>
      </c>
      <c r="I61" s="117"/>
      <c r="J61" s="43"/>
      <c r="K61" s="45" t="s">
        <v>2058</v>
      </c>
      <c r="L61" s="45" t="s">
        <v>332</v>
      </c>
    </row>
    <row r="62" s="5" customFormat="1" ht="54" customHeight="1" spans="1:12">
      <c r="A62" s="43">
        <v>10</v>
      </c>
      <c r="B62" s="39" t="s">
        <v>3222</v>
      </c>
      <c r="C62" s="116" t="s">
        <v>76</v>
      </c>
      <c r="D62" s="58" t="s">
        <v>264</v>
      </c>
      <c r="E62" s="39" t="s">
        <v>3223</v>
      </c>
      <c r="F62" s="43">
        <v>4000</v>
      </c>
      <c r="G62" s="117"/>
      <c r="H62" s="118" t="s">
        <v>558</v>
      </c>
      <c r="I62" s="117"/>
      <c r="J62" s="43"/>
      <c r="K62" s="45" t="s">
        <v>2058</v>
      </c>
      <c r="L62" s="45" t="s">
        <v>3078</v>
      </c>
    </row>
    <row r="63" s="5" customFormat="1" ht="54" customHeight="1" spans="1:12">
      <c r="A63" s="43">
        <v>11</v>
      </c>
      <c r="B63" s="39" t="s">
        <v>3224</v>
      </c>
      <c r="C63" s="116" t="s">
        <v>76</v>
      </c>
      <c r="D63" s="58" t="s">
        <v>82</v>
      </c>
      <c r="E63" s="39" t="s">
        <v>3225</v>
      </c>
      <c r="F63" s="43">
        <v>2000</v>
      </c>
      <c r="G63" s="117"/>
      <c r="H63" s="118" t="s">
        <v>558</v>
      </c>
      <c r="I63" s="117"/>
      <c r="J63" s="43"/>
      <c r="K63" s="45" t="s">
        <v>2058</v>
      </c>
      <c r="L63" s="45" t="s">
        <v>2066</v>
      </c>
    </row>
    <row r="64" s="5" customFormat="1" ht="54" customHeight="1" spans="1:12">
      <c r="A64" s="43">
        <v>12</v>
      </c>
      <c r="B64" s="39" t="s">
        <v>3226</v>
      </c>
      <c r="C64" s="116" t="s">
        <v>76</v>
      </c>
      <c r="D64" s="58" t="s">
        <v>82</v>
      </c>
      <c r="E64" s="39" t="s">
        <v>3227</v>
      </c>
      <c r="F64" s="43">
        <v>3500</v>
      </c>
      <c r="G64" s="117"/>
      <c r="H64" s="118" t="s">
        <v>558</v>
      </c>
      <c r="I64" s="117"/>
      <c r="J64" s="43"/>
      <c r="K64" s="45" t="s">
        <v>2058</v>
      </c>
      <c r="L64" s="45" t="s">
        <v>2066</v>
      </c>
    </row>
    <row r="65" s="5" customFormat="1" ht="54" customHeight="1" spans="1:12">
      <c r="A65" s="43">
        <v>13</v>
      </c>
      <c r="B65" s="39" t="s">
        <v>2217</v>
      </c>
      <c r="C65" s="116" t="s">
        <v>76</v>
      </c>
      <c r="D65" s="58" t="s">
        <v>82</v>
      </c>
      <c r="E65" s="39" t="s">
        <v>2218</v>
      </c>
      <c r="F65" s="43">
        <v>15000</v>
      </c>
      <c r="G65" s="117"/>
      <c r="H65" s="118" t="s">
        <v>558</v>
      </c>
      <c r="I65" s="117"/>
      <c r="J65" s="43"/>
      <c r="K65" s="45" t="s">
        <v>2058</v>
      </c>
      <c r="L65" s="45" t="s">
        <v>2066</v>
      </c>
    </row>
    <row r="66" s="5" customFormat="1" ht="54" customHeight="1" spans="1:12">
      <c r="A66" s="43">
        <v>14</v>
      </c>
      <c r="B66" s="33" t="s">
        <v>3228</v>
      </c>
      <c r="C66" s="116" t="s">
        <v>76</v>
      </c>
      <c r="D66" s="58" t="s">
        <v>53</v>
      </c>
      <c r="E66" s="39" t="s">
        <v>3229</v>
      </c>
      <c r="F66" s="43">
        <v>4500</v>
      </c>
      <c r="G66" s="117"/>
      <c r="H66" s="118" t="s">
        <v>558</v>
      </c>
      <c r="I66" s="117"/>
      <c r="J66" s="43"/>
      <c r="K66" s="45" t="s">
        <v>3230</v>
      </c>
      <c r="L66" s="45" t="s">
        <v>3231</v>
      </c>
    </row>
  </sheetData>
  <autoFilter xmlns:etc="http://www.wps.cn/officeDocument/2017/etCustomData" ref="A4:L6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3232</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2251</v>
      </c>
      <c r="E7" s="97" t="s">
        <v>3233</v>
      </c>
      <c r="F7" s="98">
        <v>7300</v>
      </c>
      <c r="G7" s="99">
        <v>5000</v>
      </c>
      <c r="H7" s="100" t="s">
        <v>3234</v>
      </c>
      <c r="I7" s="99" t="s">
        <v>25</v>
      </c>
      <c r="J7" s="99" t="s">
        <v>49</v>
      </c>
      <c r="K7" s="107" t="s">
        <v>386</v>
      </c>
      <c r="L7" s="107" t="s">
        <v>387</v>
      </c>
    </row>
    <row r="8" s="91" customFormat="1" ht="46" customHeight="1" spans="1:12">
      <c r="A8" s="93">
        <v>2</v>
      </c>
      <c r="B8" s="94" t="s">
        <v>3235</v>
      </c>
      <c r="C8" s="95" t="s">
        <v>21</v>
      </c>
      <c r="D8" s="96" t="s">
        <v>2251</v>
      </c>
      <c r="E8" s="97" t="s">
        <v>3236</v>
      </c>
      <c r="F8" s="98">
        <v>12000</v>
      </c>
      <c r="G8" s="98">
        <v>7000</v>
      </c>
      <c r="H8" s="100" t="s">
        <v>3234</v>
      </c>
      <c r="I8" s="99" t="s">
        <v>25</v>
      </c>
      <c r="J8" s="99" t="s">
        <v>49</v>
      </c>
      <c r="K8" s="107" t="s">
        <v>3237</v>
      </c>
      <c r="L8" s="107" t="s">
        <v>3238</v>
      </c>
    </row>
    <row r="9" s="91" customFormat="1" ht="57" customHeight="1" spans="1:12">
      <c r="A9" s="93">
        <v>3</v>
      </c>
      <c r="B9" s="101" t="s">
        <v>3239</v>
      </c>
      <c r="C9" s="95" t="s">
        <v>21</v>
      </c>
      <c r="D9" s="96" t="s">
        <v>2251</v>
      </c>
      <c r="E9" s="100" t="s">
        <v>3240</v>
      </c>
      <c r="F9" s="102">
        <v>20000</v>
      </c>
      <c r="G9" s="98">
        <v>15000</v>
      </c>
      <c r="H9" s="100" t="s">
        <v>3241</v>
      </c>
      <c r="I9" s="99" t="s">
        <v>135</v>
      </c>
      <c r="J9" s="106" t="s">
        <v>49</v>
      </c>
      <c r="K9" s="107" t="s">
        <v>3242</v>
      </c>
      <c r="L9" s="107" t="s">
        <v>3243</v>
      </c>
    </row>
    <row r="10" s="91" customFormat="1" ht="42" customHeight="1" spans="1:12">
      <c r="A10" s="93">
        <v>4</v>
      </c>
      <c r="B10" s="94" t="s">
        <v>2264</v>
      </c>
      <c r="C10" s="95" t="s">
        <v>76</v>
      </c>
      <c r="D10" s="96" t="s">
        <v>2251</v>
      </c>
      <c r="E10" s="97" t="s">
        <v>2265</v>
      </c>
      <c r="F10" s="98">
        <v>1500</v>
      </c>
      <c r="G10" s="99">
        <v>1500</v>
      </c>
      <c r="H10" s="100" t="s">
        <v>3244</v>
      </c>
      <c r="I10" s="99" t="s">
        <v>26</v>
      </c>
      <c r="J10" s="99" t="s">
        <v>49</v>
      </c>
      <c r="K10" s="107" t="s">
        <v>2268</v>
      </c>
      <c r="L10" s="107" t="s">
        <v>2269</v>
      </c>
    </row>
    <row r="11" s="91" customFormat="1" ht="39" customHeight="1" spans="1:12">
      <c r="A11" s="93">
        <v>5</v>
      </c>
      <c r="B11" s="94" t="s">
        <v>2250</v>
      </c>
      <c r="C11" s="95" t="s">
        <v>21</v>
      </c>
      <c r="D11" s="96" t="s">
        <v>2251</v>
      </c>
      <c r="E11" s="97" t="s">
        <v>2252</v>
      </c>
      <c r="F11" s="98">
        <v>2000</v>
      </c>
      <c r="G11" s="98">
        <v>2000</v>
      </c>
      <c r="H11" s="100" t="s">
        <v>3245</v>
      </c>
      <c r="I11" s="99" t="s">
        <v>26</v>
      </c>
      <c r="J11" s="99" t="s">
        <v>49</v>
      </c>
      <c r="K11" s="107" t="s">
        <v>2255</v>
      </c>
      <c r="L11" s="107" t="s">
        <v>2256</v>
      </c>
    </row>
    <row r="12" s="91" customFormat="1" ht="54" customHeight="1" spans="1:12">
      <c r="A12" s="93">
        <v>6</v>
      </c>
      <c r="B12" s="94" t="s">
        <v>389</v>
      </c>
      <c r="C12" s="95" t="s">
        <v>21</v>
      </c>
      <c r="D12" s="99" t="s">
        <v>2251</v>
      </c>
      <c r="E12" s="97" t="s">
        <v>390</v>
      </c>
      <c r="F12" s="93">
        <v>15000</v>
      </c>
      <c r="G12" s="93">
        <v>10000</v>
      </c>
      <c r="H12" s="100" t="s">
        <v>3246</v>
      </c>
      <c r="I12" s="93" t="s">
        <v>34</v>
      </c>
      <c r="J12" s="93" t="s">
        <v>25</v>
      </c>
      <c r="K12" s="107" t="s">
        <v>393</v>
      </c>
      <c r="L12" s="107" t="s">
        <v>394</v>
      </c>
    </row>
    <row r="13" s="91" customFormat="1" ht="47" customHeight="1" spans="1:12">
      <c r="A13" s="93">
        <v>7</v>
      </c>
      <c r="B13" s="94" t="s">
        <v>401</v>
      </c>
      <c r="C13" s="95" t="s">
        <v>21</v>
      </c>
      <c r="D13" s="99" t="s">
        <v>2251</v>
      </c>
      <c r="E13" s="97" t="s">
        <v>402</v>
      </c>
      <c r="F13" s="93">
        <v>14000</v>
      </c>
      <c r="G13" s="93">
        <v>7000</v>
      </c>
      <c r="H13" s="100" t="s">
        <v>3247</v>
      </c>
      <c r="I13" s="93" t="s">
        <v>34</v>
      </c>
      <c r="J13" s="93" t="s">
        <v>25</v>
      </c>
      <c r="K13" s="107" t="s">
        <v>405</v>
      </c>
      <c r="L13" s="107" t="s">
        <v>406</v>
      </c>
    </row>
    <row r="14" s="91" customFormat="1" ht="45" customHeight="1" spans="1:12">
      <c r="A14" s="93">
        <v>8</v>
      </c>
      <c r="B14" s="94" t="s">
        <v>2277</v>
      </c>
      <c r="C14" s="95" t="s">
        <v>21</v>
      </c>
      <c r="D14" s="99" t="s">
        <v>2251</v>
      </c>
      <c r="E14" s="97" t="s">
        <v>2278</v>
      </c>
      <c r="F14" s="93">
        <v>8000</v>
      </c>
      <c r="G14" s="93">
        <v>5000</v>
      </c>
      <c r="H14" s="100" t="s">
        <v>3248</v>
      </c>
      <c r="I14" s="93" t="s">
        <v>34</v>
      </c>
      <c r="J14" s="93" t="s">
        <v>25</v>
      </c>
      <c r="K14" s="107" t="s">
        <v>2281</v>
      </c>
      <c r="L14" s="107" t="s">
        <v>3249</v>
      </c>
    </row>
    <row r="15" s="91" customFormat="1" ht="43" customHeight="1" spans="1:12">
      <c r="A15" s="93">
        <v>9</v>
      </c>
      <c r="B15" s="94" t="s">
        <v>3250</v>
      </c>
      <c r="C15" s="95" t="s">
        <v>21</v>
      </c>
      <c r="D15" s="99" t="s">
        <v>2251</v>
      </c>
      <c r="E15" s="97" t="s">
        <v>3251</v>
      </c>
      <c r="F15" s="93">
        <v>1300</v>
      </c>
      <c r="G15" s="93">
        <v>1300</v>
      </c>
      <c r="H15" s="100" t="s">
        <v>3252</v>
      </c>
      <c r="I15" s="93" t="s">
        <v>34</v>
      </c>
      <c r="J15" s="93" t="s">
        <v>25</v>
      </c>
      <c r="K15" s="107" t="s">
        <v>3253</v>
      </c>
      <c r="L15" s="107" t="s">
        <v>3254</v>
      </c>
    </row>
    <row r="16" s="91" customFormat="1" ht="38" customHeight="1" spans="1:12">
      <c r="A16" s="93">
        <v>10</v>
      </c>
      <c r="B16" s="94" t="s">
        <v>3255</v>
      </c>
      <c r="C16" s="95" t="s">
        <v>21</v>
      </c>
      <c r="D16" s="99" t="s">
        <v>2251</v>
      </c>
      <c r="E16" s="97" t="s">
        <v>3256</v>
      </c>
      <c r="F16" s="93">
        <v>1000</v>
      </c>
      <c r="G16" s="93">
        <v>1000</v>
      </c>
      <c r="H16" s="100" t="s">
        <v>3257</v>
      </c>
      <c r="I16" s="93" t="s">
        <v>34</v>
      </c>
      <c r="J16" s="93" t="s">
        <v>25</v>
      </c>
      <c r="K16" s="107" t="s">
        <v>3258</v>
      </c>
      <c r="L16" s="107" t="s">
        <v>3259</v>
      </c>
    </row>
    <row r="17" s="91" customFormat="1" ht="45" customHeight="1" spans="1:12">
      <c r="A17" s="93">
        <v>11</v>
      </c>
      <c r="B17" s="94" t="s">
        <v>3260</v>
      </c>
      <c r="C17" s="95" t="s">
        <v>21</v>
      </c>
      <c r="D17" s="99" t="s">
        <v>2251</v>
      </c>
      <c r="E17" s="97" t="s">
        <v>3261</v>
      </c>
      <c r="F17" s="93">
        <v>4000</v>
      </c>
      <c r="G17" s="93">
        <v>4000</v>
      </c>
      <c r="H17" s="100" t="s">
        <v>3257</v>
      </c>
      <c r="I17" s="93" t="s">
        <v>34</v>
      </c>
      <c r="J17" s="93" t="s">
        <v>25</v>
      </c>
      <c r="K17" s="107" t="s">
        <v>3262</v>
      </c>
      <c r="L17" s="107" t="s">
        <v>3263</v>
      </c>
    </row>
    <row r="18" s="91" customFormat="1" ht="53" customHeight="1" spans="1:12">
      <c r="A18" s="93">
        <v>12</v>
      </c>
      <c r="B18" s="94" t="s">
        <v>3264</v>
      </c>
      <c r="C18" s="95" t="s">
        <v>21</v>
      </c>
      <c r="D18" s="99" t="s">
        <v>2251</v>
      </c>
      <c r="E18" s="97" t="s">
        <v>3265</v>
      </c>
      <c r="F18" s="93">
        <v>4600</v>
      </c>
      <c r="G18" s="93">
        <v>4600</v>
      </c>
      <c r="H18" s="100" t="s">
        <v>3266</v>
      </c>
      <c r="I18" s="93" t="s">
        <v>34</v>
      </c>
      <c r="J18" s="93" t="s">
        <v>25</v>
      </c>
      <c r="K18" s="107" t="s">
        <v>2317</v>
      </c>
      <c r="L18" s="107" t="s">
        <v>3267</v>
      </c>
    </row>
    <row r="19" s="91" customFormat="1" ht="53" customHeight="1" spans="1:12">
      <c r="A19" s="93">
        <v>13</v>
      </c>
      <c r="B19" s="103" t="s">
        <v>3268</v>
      </c>
      <c r="C19" s="103" t="s">
        <v>21</v>
      </c>
      <c r="D19" s="99" t="s">
        <v>30</v>
      </c>
      <c r="E19" s="99" t="s">
        <v>3269</v>
      </c>
      <c r="F19" s="99">
        <v>3000</v>
      </c>
      <c r="G19" s="99">
        <v>2000</v>
      </c>
      <c r="H19" s="100" t="s">
        <v>3270</v>
      </c>
      <c r="I19" s="99" t="s">
        <v>25</v>
      </c>
      <c r="J19" s="108" t="s">
        <v>72</v>
      </c>
      <c r="K19" s="109" t="s">
        <v>1489</v>
      </c>
      <c r="L19" s="109" t="s">
        <v>2944</v>
      </c>
    </row>
    <row r="20" s="91" customFormat="1" ht="74" customHeight="1" spans="1:12">
      <c r="A20" s="93">
        <v>14</v>
      </c>
      <c r="B20" s="97" t="s">
        <v>3271</v>
      </c>
      <c r="C20" s="104" t="s">
        <v>76</v>
      </c>
      <c r="D20" s="96" t="s">
        <v>2251</v>
      </c>
      <c r="E20" s="97" t="s">
        <v>3272</v>
      </c>
      <c r="F20" s="102">
        <v>474600</v>
      </c>
      <c r="G20" s="102">
        <v>120000</v>
      </c>
      <c r="H20" s="97" t="s">
        <v>3273</v>
      </c>
      <c r="I20" s="106" t="s">
        <v>25</v>
      </c>
      <c r="J20" s="106" t="s">
        <v>26</v>
      </c>
      <c r="K20" s="107" t="s">
        <v>3274</v>
      </c>
      <c r="L20" s="107" t="s">
        <v>3275</v>
      </c>
    </row>
    <row r="21" s="91" customFormat="1" ht="67" customHeight="1" spans="1:12">
      <c r="A21" s="93">
        <v>15</v>
      </c>
      <c r="B21" s="97" t="s">
        <v>3276</v>
      </c>
      <c r="C21" s="104" t="s">
        <v>76</v>
      </c>
      <c r="D21" s="96" t="s">
        <v>2251</v>
      </c>
      <c r="E21" s="97" t="s">
        <v>3277</v>
      </c>
      <c r="F21" s="102">
        <v>100000</v>
      </c>
      <c r="G21" s="102">
        <v>50000</v>
      </c>
      <c r="H21" s="97" t="s">
        <v>3278</v>
      </c>
      <c r="I21" s="106" t="s">
        <v>25</v>
      </c>
      <c r="J21" s="106" t="s">
        <v>34</v>
      </c>
      <c r="K21" s="99" t="s">
        <v>3279</v>
      </c>
      <c r="L21" s="107" t="s">
        <v>3280</v>
      </c>
    </row>
    <row r="22" s="91" customFormat="1" ht="56" customHeight="1" spans="1:12">
      <c r="A22" s="93">
        <v>16</v>
      </c>
      <c r="B22" s="97" t="s">
        <v>3281</v>
      </c>
      <c r="C22" s="104" t="s">
        <v>76</v>
      </c>
      <c r="D22" s="96" t="s">
        <v>2251</v>
      </c>
      <c r="E22" s="97" t="s">
        <v>3282</v>
      </c>
      <c r="F22" s="102">
        <v>2500</v>
      </c>
      <c r="G22" s="102">
        <v>2500</v>
      </c>
      <c r="H22" s="97" t="s">
        <v>3283</v>
      </c>
      <c r="I22" s="106" t="s">
        <v>25</v>
      </c>
      <c r="J22" s="106" t="s">
        <v>72</v>
      </c>
      <c r="K22" s="99" t="s">
        <v>3284</v>
      </c>
      <c r="L22" s="107" t="s">
        <v>3285</v>
      </c>
    </row>
    <row r="23" s="91" customFormat="1" ht="57" customHeight="1" spans="1:12">
      <c r="A23" s="93">
        <v>17</v>
      </c>
      <c r="B23" s="97" t="s">
        <v>362</v>
      </c>
      <c r="C23" s="104" t="s">
        <v>76</v>
      </c>
      <c r="D23" s="96" t="s">
        <v>2251</v>
      </c>
      <c r="E23" s="97" t="s">
        <v>363</v>
      </c>
      <c r="F23" s="98">
        <v>50000</v>
      </c>
      <c r="G23" s="99">
        <v>30000</v>
      </c>
      <c r="H23" s="100" t="s">
        <v>3286</v>
      </c>
      <c r="I23" s="106" t="s">
        <v>25</v>
      </c>
      <c r="J23" s="106" t="s">
        <v>49</v>
      </c>
      <c r="K23" s="107" t="s">
        <v>366</v>
      </c>
      <c r="L23" s="107" t="s">
        <v>367</v>
      </c>
    </row>
    <row r="24" s="91" customFormat="1" ht="36" spans="1:12">
      <c r="A24" s="93">
        <v>18</v>
      </c>
      <c r="B24" s="100" t="s">
        <v>369</v>
      </c>
      <c r="C24" s="104" t="s">
        <v>76</v>
      </c>
      <c r="D24" s="96" t="s">
        <v>2251</v>
      </c>
      <c r="E24" s="100" t="s">
        <v>370</v>
      </c>
      <c r="F24" s="102">
        <v>10000</v>
      </c>
      <c r="G24" s="98">
        <v>6000</v>
      </c>
      <c r="H24" s="100" t="s">
        <v>3287</v>
      </c>
      <c r="I24" s="106" t="s">
        <v>25</v>
      </c>
      <c r="J24" s="106" t="s">
        <v>49</v>
      </c>
      <c r="K24" s="99" t="s">
        <v>373</v>
      </c>
      <c r="L24" s="99" t="s">
        <v>374</v>
      </c>
    </row>
    <row r="25" s="91" customFormat="1" ht="44" customHeight="1" spans="1:12">
      <c r="A25" s="93">
        <v>19</v>
      </c>
      <c r="B25" s="97" t="s">
        <v>3288</v>
      </c>
      <c r="C25" s="104" t="s">
        <v>76</v>
      </c>
      <c r="D25" s="96" t="s">
        <v>2251</v>
      </c>
      <c r="E25" s="97" t="s">
        <v>3289</v>
      </c>
      <c r="F25" s="102">
        <v>4000</v>
      </c>
      <c r="G25" s="102">
        <v>2000</v>
      </c>
      <c r="H25" s="97" t="s">
        <v>3290</v>
      </c>
      <c r="I25" s="110" t="s">
        <v>25</v>
      </c>
      <c r="J25" s="106" t="s">
        <v>927</v>
      </c>
      <c r="K25" s="111" t="s">
        <v>3291</v>
      </c>
      <c r="L25" s="107" t="s">
        <v>3292</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2251</v>
      </c>
      <c r="E27" s="97" t="s">
        <v>377</v>
      </c>
      <c r="F27" s="98">
        <v>11000</v>
      </c>
      <c r="G27" s="99">
        <v>8000</v>
      </c>
      <c r="H27" s="100" t="s">
        <v>3293</v>
      </c>
      <c r="I27" s="99" t="s">
        <v>157</v>
      </c>
      <c r="J27" s="106" t="s">
        <v>25</v>
      </c>
      <c r="K27" s="107" t="s">
        <v>3294</v>
      </c>
      <c r="L27" s="107" t="s">
        <v>381</v>
      </c>
    </row>
    <row r="28" s="91" customFormat="1" ht="57" customHeight="1" spans="1:12">
      <c r="A28" s="105">
        <v>2</v>
      </c>
      <c r="B28" s="103" t="s">
        <v>2284</v>
      </c>
      <c r="C28" s="95" t="s">
        <v>21</v>
      </c>
      <c r="D28" s="106" t="s">
        <v>82</v>
      </c>
      <c r="E28" s="100" t="s">
        <v>2286</v>
      </c>
      <c r="F28" s="93">
        <v>1000</v>
      </c>
      <c r="G28" s="93">
        <v>1000</v>
      </c>
      <c r="H28" s="100" t="s">
        <v>3295</v>
      </c>
      <c r="I28" s="99" t="s">
        <v>157</v>
      </c>
      <c r="J28" s="99" t="s">
        <v>49</v>
      </c>
      <c r="K28" s="107" t="s">
        <v>681</v>
      </c>
      <c r="L28" s="112" t="s">
        <v>361</v>
      </c>
    </row>
    <row r="29" s="91" customFormat="1" ht="75" customHeight="1" spans="1:12">
      <c r="A29" s="105">
        <v>3</v>
      </c>
      <c r="B29" s="103" t="s">
        <v>3296</v>
      </c>
      <c r="C29" s="99" t="s">
        <v>21</v>
      </c>
      <c r="D29" s="99" t="s">
        <v>30</v>
      </c>
      <c r="E29" s="100" t="s">
        <v>3297</v>
      </c>
      <c r="F29" s="99">
        <v>800</v>
      </c>
      <c r="G29" s="99">
        <v>500</v>
      </c>
      <c r="H29" s="100" t="s">
        <v>3298</v>
      </c>
      <c r="I29" s="99">
        <v>2022.1</v>
      </c>
      <c r="J29" s="99">
        <v>2024.6</v>
      </c>
      <c r="K29" s="99" t="s">
        <v>3299</v>
      </c>
      <c r="L29" s="99" t="s">
        <v>3300</v>
      </c>
    </row>
    <row r="30" s="91" customFormat="1" ht="90" customHeight="1" spans="1:12">
      <c r="A30" s="105">
        <v>4</v>
      </c>
      <c r="B30" s="100" t="s">
        <v>2272</v>
      </c>
      <c r="C30" s="104" t="s">
        <v>76</v>
      </c>
      <c r="D30" s="106" t="s">
        <v>2251</v>
      </c>
      <c r="E30" s="100" t="s">
        <v>2273</v>
      </c>
      <c r="F30" s="102">
        <v>20000</v>
      </c>
      <c r="G30" s="98">
        <v>12000</v>
      </c>
      <c r="H30" s="100" t="s">
        <v>3301</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3302</v>
      </c>
      <c r="C32" s="103" t="s">
        <v>21</v>
      </c>
      <c r="D32" s="106" t="s">
        <v>2251</v>
      </c>
      <c r="E32" s="99" t="s">
        <v>3303</v>
      </c>
      <c r="F32" s="99">
        <v>9000</v>
      </c>
      <c r="G32" s="99"/>
      <c r="H32" s="100" t="s">
        <v>3304</v>
      </c>
      <c r="I32" s="99"/>
      <c r="J32" s="99"/>
      <c r="K32" s="99" t="s">
        <v>3305</v>
      </c>
      <c r="L32" s="99" t="s">
        <v>3306</v>
      </c>
    </row>
  </sheetData>
  <autoFilter xmlns:etc="http://www.wps.cn/officeDocument/2017/etCustomData" ref="A4:L32"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3307</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2289</v>
      </c>
      <c r="F7" s="27">
        <v>30000</v>
      </c>
      <c r="G7" s="27">
        <v>10000</v>
      </c>
      <c r="H7" s="39" t="s">
        <v>3308</v>
      </c>
      <c r="I7" s="87" t="s">
        <v>927</v>
      </c>
      <c r="J7" s="27" t="s">
        <v>49</v>
      </c>
      <c r="K7" s="29" t="s">
        <v>3309</v>
      </c>
      <c r="L7" s="29" t="s">
        <v>2293</v>
      </c>
    </row>
    <row r="8" s="6" customFormat="1" ht="82" customHeight="1" spans="1:12">
      <c r="A8" s="27">
        <v>2</v>
      </c>
      <c r="B8" s="75" t="s">
        <v>2299</v>
      </c>
      <c r="C8" s="38" t="s">
        <v>21</v>
      </c>
      <c r="D8" s="32" t="s">
        <v>264</v>
      </c>
      <c r="E8" s="39" t="s">
        <v>2289</v>
      </c>
      <c r="F8" s="27">
        <v>30000</v>
      </c>
      <c r="G8" s="27">
        <v>13000</v>
      </c>
      <c r="H8" s="39" t="s">
        <v>3310</v>
      </c>
      <c r="I8" s="87" t="s">
        <v>927</v>
      </c>
      <c r="J8" s="27" t="s">
        <v>49</v>
      </c>
      <c r="K8" s="39" t="s">
        <v>2302</v>
      </c>
      <c r="L8" s="27"/>
    </row>
    <row r="9" s="6" customFormat="1" ht="82" customHeight="1" spans="1:12">
      <c r="A9" s="27">
        <v>3</v>
      </c>
      <c r="B9" s="75" t="s">
        <v>3311</v>
      </c>
      <c r="C9" s="38" t="s">
        <v>21</v>
      </c>
      <c r="D9" s="32" t="s">
        <v>264</v>
      </c>
      <c r="E9" s="39" t="s">
        <v>3312</v>
      </c>
      <c r="F9" s="27">
        <v>5000</v>
      </c>
      <c r="G9" s="27">
        <v>5000</v>
      </c>
      <c r="H9" s="39" t="s">
        <v>3313</v>
      </c>
      <c r="I9" s="88" t="s">
        <v>33</v>
      </c>
      <c r="J9" s="27" t="s">
        <v>927</v>
      </c>
      <c r="K9" s="30" t="s">
        <v>459</v>
      </c>
      <c r="L9" s="29" t="s">
        <v>460</v>
      </c>
    </row>
    <row r="10" s="6" customFormat="1" ht="50" customHeight="1" spans="1:12">
      <c r="A10" s="27">
        <v>4</v>
      </c>
      <c r="B10" s="75" t="s">
        <v>3314</v>
      </c>
      <c r="C10" s="38" t="s">
        <v>21</v>
      </c>
      <c r="D10" s="32" t="s">
        <v>264</v>
      </c>
      <c r="E10" s="39" t="s">
        <v>3315</v>
      </c>
      <c r="F10" s="27">
        <v>2000</v>
      </c>
      <c r="G10" s="27">
        <v>2000</v>
      </c>
      <c r="H10" s="39" t="s">
        <v>3316</v>
      </c>
      <c r="I10" s="88" t="s">
        <v>26</v>
      </c>
      <c r="J10" s="27" t="s">
        <v>927</v>
      </c>
      <c r="K10" s="39" t="s">
        <v>3317</v>
      </c>
      <c r="L10" s="29" t="s">
        <v>3318</v>
      </c>
    </row>
    <row r="11" s="6" customFormat="1" ht="50" customHeight="1" spans="1:12">
      <c r="A11" s="27">
        <v>5</v>
      </c>
      <c r="B11" s="75" t="s">
        <v>2389</v>
      </c>
      <c r="C11" s="38" t="s">
        <v>21</v>
      </c>
      <c r="D11" s="32" t="s">
        <v>264</v>
      </c>
      <c r="E11" s="39" t="s">
        <v>2390</v>
      </c>
      <c r="F11" s="27">
        <v>5000</v>
      </c>
      <c r="G11" s="27">
        <v>5000</v>
      </c>
      <c r="H11" s="39" t="s">
        <v>3313</v>
      </c>
      <c r="I11" s="88" t="s">
        <v>33</v>
      </c>
      <c r="J11" s="27" t="s">
        <v>927</v>
      </c>
      <c r="K11" s="39" t="s">
        <v>2393</v>
      </c>
      <c r="L11" s="29" t="s">
        <v>2394</v>
      </c>
    </row>
    <row r="12" s="6" customFormat="1" ht="50" customHeight="1" spans="1:12">
      <c r="A12" s="27">
        <v>6</v>
      </c>
      <c r="B12" s="75" t="s">
        <v>3319</v>
      </c>
      <c r="C12" s="38" t="s">
        <v>21</v>
      </c>
      <c r="D12" s="32" t="s">
        <v>264</v>
      </c>
      <c r="E12" s="39" t="s">
        <v>3320</v>
      </c>
      <c r="F12" s="27">
        <v>2000</v>
      </c>
      <c r="G12" s="27">
        <v>2000</v>
      </c>
      <c r="H12" s="39" t="s">
        <v>2408</v>
      </c>
      <c r="I12" s="88" t="s">
        <v>26</v>
      </c>
      <c r="J12" s="27" t="s">
        <v>927</v>
      </c>
      <c r="K12" s="39" t="s">
        <v>2367</v>
      </c>
      <c r="L12" s="29" t="s">
        <v>3321</v>
      </c>
    </row>
    <row r="13" s="6" customFormat="1" ht="61.2" customHeight="1" spans="1:12">
      <c r="A13" s="27">
        <v>7</v>
      </c>
      <c r="B13" s="75" t="s">
        <v>2406</v>
      </c>
      <c r="C13" s="38" t="s">
        <v>21</v>
      </c>
      <c r="D13" s="32" t="s">
        <v>264</v>
      </c>
      <c r="E13" s="39" t="s">
        <v>2407</v>
      </c>
      <c r="F13" s="27">
        <v>2000</v>
      </c>
      <c r="G13" s="27">
        <v>2000</v>
      </c>
      <c r="H13" s="39" t="s">
        <v>2408</v>
      </c>
      <c r="I13" s="88" t="s">
        <v>26</v>
      </c>
      <c r="J13" s="27" t="s">
        <v>927</v>
      </c>
      <c r="K13" s="39" t="s">
        <v>2409</v>
      </c>
      <c r="L13" s="29" t="s">
        <v>2410</v>
      </c>
    </row>
    <row r="14" s="6" customFormat="1" ht="50" customHeight="1" spans="1:12">
      <c r="A14" s="27">
        <v>8</v>
      </c>
      <c r="B14" s="75" t="s">
        <v>3322</v>
      </c>
      <c r="C14" s="38" t="s">
        <v>21</v>
      </c>
      <c r="D14" s="32" t="s">
        <v>264</v>
      </c>
      <c r="E14" s="39" t="s">
        <v>3323</v>
      </c>
      <c r="F14" s="27">
        <v>2000</v>
      </c>
      <c r="G14" s="27">
        <v>2000</v>
      </c>
      <c r="H14" s="39" t="s">
        <v>3324</v>
      </c>
      <c r="I14" s="88" t="s">
        <v>33</v>
      </c>
      <c r="J14" s="27" t="s">
        <v>157</v>
      </c>
      <c r="K14" s="39" t="s">
        <v>3325</v>
      </c>
      <c r="L14" s="29" t="s">
        <v>3326</v>
      </c>
    </row>
    <row r="15" s="6" customFormat="1" ht="102" customHeight="1" spans="1:12">
      <c r="A15" s="27">
        <v>9</v>
      </c>
      <c r="B15" s="75" t="s">
        <v>3327</v>
      </c>
      <c r="C15" s="38" t="s">
        <v>21</v>
      </c>
      <c r="D15" s="32" t="s">
        <v>264</v>
      </c>
      <c r="E15" s="39" t="s">
        <v>3328</v>
      </c>
      <c r="F15" s="27">
        <v>3000</v>
      </c>
      <c r="G15" s="27">
        <v>3000</v>
      </c>
      <c r="H15" s="39" t="s">
        <v>3329</v>
      </c>
      <c r="I15" s="88" t="s">
        <v>33</v>
      </c>
      <c r="J15" s="27" t="s">
        <v>412</v>
      </c>
      <c r="K15" s="39" t="s">
        <v>3330</v>
      </c>
      <c r="L15" s="29" t="s">
        <v>3331</v>
      </c>
    </row>
    <row r="16" s="6" customFormat="1" ht="73.8" customHeight="1" spans="1:12">
      <c r="A16" s="27">
        <v>10</v>
      </c>
      <c r="B16" s="75" t="s">
        <v>3332</v>
      </c>
      <c r="C16" s="38" t="s">
        <v>21</v>
      </c>
      <c r="D16" s="32" t="s">
        <v>264</v>
      </c>
      <c r="E16" s="39" t="s">
        <v>3333</v>
      </c>
      <c r="F16" s="27">
        <v>3000</v>
      </c>
      <c r="G16" s="27">
        <v>3000</v>
      </c>
      <c r="H16" s="39" t="s">
        <v>3334</v>
      </c>
      <c r="I16" s="88" t="s">
        <v>33</v>
      </c>
      <c r="J16" s="27" t="s">
        <v>56</v>
      </c>
      <c r="K16" s="39" t="s">
        <v>3330</v>
      </c>
      <c r="L16" s="29" t="s">
        <v>3331</v>
      </c>
    </row>
    <row r="17" s="6" customFormat="1" ht="67" customHeight="1" spans="1:12">
      <c r="A17" s="27">
        <v>11</v>
      </c>
      <c r="B17" s="75" t="s">
        <v>466</v>
      </c>
      <c r="C17" s="38" t="s">
        <v>21</v>
      </c>
      <c r="D17" s="32" t="s">
        <v>264</v>
      </c>
      <c r="E17" s="39" t="s">
        <v>3335</v>
      </c>
      <c r="F17" s="27">
        <v>12000</v>
      </c>
      <c r="G17" s="27">
        <v>12000</v>
      </c>
      <c r="H17" s="39" t="s">
        <v>469</v>
      </c>
      <c r="I17" s="88" t="s">
        <v>135</v>
      </c>
      <c r="J17" s="27" t="s">
        <v>99</v>
      </c>
      <c r="K17" s="89" t="s">
        <v>471</v>
      </c>
      <c r="L17" s="90" t="s">
        <v>472</v>
      </c>
    </row>
    <row r="18" s="6" customFormat="1" ht="61.2" customHeight="1" spans="1:12">
      <c r="A18" s="27">
        <v>12</v>
      </c>
      <c r="B18" s="75" t="s">
        <v>3336</v>
      </c>
      <c r="C18" s="38" t="s">
        <v>21</v>
      </c>
      <c r="D18" s="32" t="s">
        <v>264</v>
      </c>
      <c r="E18" s="39" t="s">
        <v>3337</v>
      </c>
      <c r="F18" s="27">
        <v>2000</v>
      </c>
      <c r="G18" s="27">
        <v>2000</v>
      </c>
      <c r="H18" s="39" t="s">
        <v>3338</v>
      </c>
      <c r="I18" s="88" t="s">
        <v>33</v>
      </c>
      <c r="J18" s="27" t="s">
        <v>26</v>
      </c>
      <c r="K18" s="42" t="s">
        <v>2321</v>
      </c>
      <c r="L18" s="42" t="s">
        <v>2322</v>
      </c>
    </row>
    <row r="19" s="5" customFormat="1" ht="52" customHeight="1" spans="1:12">
      <c r="A19" s="27">
        <v>13</v>
      </c>
      <c r="B19" s="75" t="s">
        <v>2370</v>
      </c>
      <c r="C19" s="38" t="s">
        <v>21</v>
      </c>
      <c r="D19" s="32" t="s">
        <v>264</v>
      </c>
      <c r="E19" s="39" t="s">
        <v>2371</v>
      </c>
      <c r="F19" s="27">
        <v>2000</v>
      </c>
      <c r="G19" s="27">
        <v>2000</v>
      </c>
      <c r="H19" s="39" t="s">
        <v>3339</v>
      </c>
      <c r="I19" s="88" t="s">
        <v>135</v>
      </c>
      <c r="J19" s="27" t="s">
        <v>927</v>
      </c>
      <c r="K19" s="42" t="s">
        <v>3340</v>
      </c>
      <c r="L19" s="42" t="s">
        <v>3341</v>
      </c>
    </row>
    <row r="20" s="5" customFormat="1" ht="52" customHeight="1" spans="1:12">
      <c r="A20" s="27">
        <v>14</v>
      </c>
      <c r="B20" s="75" t="s">
        <v>2418</v>
      </c>
      <c r="C20" s="38" t="s">
        <v>21</v>
      </c>
      <c r="D20" s="32" t="s">
        <v>82</v>
      </c>
      <c r="E20" s="39" t="s">
        <v>3342</v>
      </c>
      <c r="F20" s="27">
        <v>3000</v>
      </c>
      <c r="G20" s="27">
        <v>2000</v>
      </c>
      <c r="H20" s="39" t="s">
        <v>3343</v>
      </c>
      <c r="I20" s="88" t="s">
        <v>927</v>
      </c>
      <c r="J20" s="27" t="s">
        <v>25</v>
      </c>
      <c r="K20" s="42" t="s">
        <v>2423</v>
      </c>
      <c r="L20" s="42" t="s">
        <v>2424</v>
      </c>
    </row>
    <row r="21" s="6" customFormat="1" ht="61" customHeight="1" spans="1:12">
      <c r="A21" s="27">
        <v>15</v>
      </c>
      <c r="B21" s="42" t="s">
        <v>3344</v>
      </c>
      <c r="C21" s="27" t="s">
        <v>76</v>
      </c>
      <c r="D21" s="32" t="s">
        <v>264</v>
      </c>
      <c r="E21" s="57" t="s">
        <v>3345</v>
      </c>
      <c r="F21" s="82">
        <v>20000</v>
      </c>
      <c r="G21" s="27">
        <v>10000</v>
      </c>
      <c r="H21" s="39" t="s">
        <v>3346</v>
      </c>
      <c r="I21" s="88" t="s">
        <v>172</v>
      </c>
      <c r="J21" s="27" t="s">
        <v>25</v>
      </c>
      <c r="K21" s="42" t="s">
        <v>2325</v>
      </c>
      <c r="L21" s="42" t="s">
        <v>2326</v>
      </c>
    </row>
    <row r="22" s="6" customFormat="1" ht="61" customHeight="1" spans="1:12">
      <c r="A22" s="27">
        <v>16</v>
      </c>
      <c r="B22" s="42" t="s">
        <v>3347</v>
      </c>
      <c r="C22" s="27" t="s">
        <v>76</v>
      </c>
      <c r="D22" s="32" t="s">
        <v>264</v>
      </c>
      <c r="E22" s="57" t="s">
        <v>3348</v>
      </c>
      <c r="F22" s="82">
        <v>8000</v>
      </c>
      <c r="G22" s="27">
        <v>4000</v>
      </c>
      <c r="H22" s="39"/>
      <c r="I22" s="88" t="s">
        <v>172</v>
      </c>
      <c r="J22" s="27" t="s">
        <v>25</v>
      </c>
      <c r="K22" s="42" t="s">
        <v>2321</v>
      </c>
      <c r="L22" s="42" t="s">
        <v>2322</v>
      </c>
    </row>
    <row r="23" s="6" customFormat="1" ht="71.25" spans="1:12">
      <c r="A23" s="27">
        <v>17</v>
      </c>
      <c r="B23" s="42" t="s">
        <v>3349</v>
      </c>
      <c r="C23" s="27" t="s">
        <v>76</v>
      </c>
      <c r="D23" s="32" t="s">
        <v>264</v>
      </c>
      <c r="E23" s="57" t="s">
        <v>3350</v>
      </c>
      <c r="F23" s="82">
        <v>20000</v>
      </c>
      <c r="G23" s="27">
        <v>10000</v>
      </c>
      <c r="H23" s="39"/>
      <c r="I23" s="88" t="s">
        <v>49</v>
      </c>
      <c r="J23" s="27" t="s">
        <v>25</v>
      </c>
      <c r="K23" s="42" t="s">
        <v>2317</v>
      </c>
      <c r="L23" s="29" t="s">
        <v>2318</v>
      </c>
    </row>
    <row r="24" s="6" customFormat="1" ht="50" customHeight="1" spans="1:12">
      <c r="A24" s="27">
        <v>18</v>
      </c>
      <c r="B24" s="42" t="s">
        <v>450</v>
      </c>
      <c r="C24" s="27" t="s">
        <v>76</v>
      </c>
      <c r="D24" s="32" t="s">
        <v>264</v>
      </c>
      <c r="E24" s="57" t="s">
        <v>451</v>
      </c>
      <c r="F24" s="82">
        <v>50000</v>
      </c>
      <c r="G24" s="27">
        <v>20000</v>
      </c>
      <c r="H24" s="39" t="s">
        <v>3351</v>
      </c>
      <c r="I24" s="88" t="s">
        <v>56</v>
      </c>
      <c r="J24" s="27" t="s">
        <v>25</v>
      </c>
      <c r="K24" s="30" t="s">
        <v>454</v>
      </c>
      <c r="L24" s="29" t="s">
        <v>455</v>
      </c>
    </row>
    <row r="25" s="6" customFormat="1" ht="50" customHeight="1" spans="1:12">
      <c r="A25" s="27">
        <v>19</v>
      </c>
      <c r="B25" s="42" t="s">
        <v>2376</v>
      </c>
      <c r="C25" s="27" t="s">
        <v>76</v>
      </c>
      <c r="D25" s="32" t="s">
        <v>264</v>
      </c>
      <c r="E25" s="57" t="s">
        <v>3352</v>
      </c>
      <c r="F25" s="82">
        <v>5000</v>
      </c>
      <c r="G25" s="27">
        <v>2000</v>
      </c>
      <c r="H25" s="39" t="s">
        <v>3353</v>
      </c>
      <c r="I25" s="88" t="s">
        <v>56</v>
      </c>
      <c r="J25" s="27" t="s">
        <v>25</v>
      </c>
      <c r="K25" s="42" t="s">
        <v>3340</v>
      </c>
      <c r="L25" s="42" t="s">
        <v>3341</v>
      </c>
    </row>
    <row r="26" s="6" customFormat="1" ht="50" customHeight="1" spans="1:12">
      <c r="A26" s="27">
        <v>20</v>
      </c>
      <c r="B26" s="42" t="s">
        <v>3354</v>
      </c>
      <c r="C26" s="27" t="s">
        <v>76</v>
      </c>
      <c r="D26" s="32" t="s">
        <v>264</v>
      </c>
      <c r="E26" s="57" t="s">
        <v>2295</v>
      </c>
      <c r="F26" s="82">
        <v>5000</v>
      </c>
      <c r="G26" s="27">
        <v>3000</v>
      </c>
      <c r="H26" s="39" t="s">
        <v>3355</v>
      </c>
      <c r="I26" s="27" t="s">
        <v>25</v>
      </c>
      <c r="J26" s="27" t="s">
        <v>99</v>
      </c>
      <c r="K26" s="42" t="s">
        <v>2297</v>
      </c>
      <c r="L26" s="42" t="s">
        <v>2298</v>
      </c>
    </row>
    <row r="27" s="6" customFormat="1" ht="50" customHeight="1" spans="1:12">
      <c r="A27" s="27">
        <v>21</v>
      </c>
      <c r="B27" s="42" t="s">
        <v>3356</v>
      </c>
      <c r="C27" s="27" t="s">
        <v>76</v>
      </c>
      <c r="D27" s="32" t="s">
        <v>264</v>
      </c>
      <c r="E27" s="57" t="s">
        <v>2310</v>
      </c>
      <c r="F27" s="82">
        <v>100000</v>
      </c>
      <c r="G27" s="27">
        <v>20000</v>
      </c>
      <c r="H27" s="39" t="s">
        <v>3357</v>
      </c>
      <c r="I27" s="88" t="s">
        <v>927</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3358</v>
      </c>
      <c r="C29" s="38" t="s">
        <v>21</v>
      </c>
      <c r="D29" s="32" t="s">
        <v>264</v>
      </c>
      <c r="E29" s="39" t="s">
        <v>3359</v>
      </c>
      <c r="F29" s="59">
        <v>10000</v>
      </c>
      <c r="G29" s="59">
        <v>5000</v>
      </c>
      <c r="H29" s="57" t="s">
        <v>3360</v>
      </c>
      <c r="I29" s="88" t="s">
        <v>72</v>
      </c>
      <c r="J29" s="27" t="s">
        <v>25</v>
      </c>
      <c r="K29" s="42" t="s">
        <v>2423</v>
      </c>
      <c r="L29" s="42" t="s">
        <v>2424</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2445</v>
      </c>
      <c r="C31" s="60" t="s">
        <v>21</v>
      </c>
      <c r="D31" s="62" t="s">
        <v>264</v>
      </c>
      <c r="E31" s="61" t="s">
        <v>2446</v>
      </c>
      <c r="F31" s="63">
        <v>90000</v>
      </c>
      <c r="G31" s="60"/>
      <c r="H31" s="61" t="s">
        <v>3361</v>
      </c>
      <c r="I31" s="60"/>
      <c r="J31" s="60"/>
      <c r="K31" s="60"/>
      <c r="L31" s="60"/>
    </row>
    <row r="32" s="9" customFormat="1" ht="87" customHeight="1" spans="1:12">
      <c r="A32" s="60">
        <v>2</v>
      </c>
      <c r="B32" s="84" t="s">
        <v>2449</v>
      </c>
      <c r="C32" s="60" t="s">
        <v>21</v>
      </c>
      <c r="D32" s="62" t="s">
        <v>264</v>
      </c>
      <c r="E32" s="61" t="s">
        <v>2450</v>
      </c>
      <c r="F32" s="63">
        <v>30000</v>
      </c>
      <c r="G32" s="60"/>
      <c r="H32" s="61" t="s">
        <v>3361</v>
      </c>
      <c r="I32" s="60"/>
      <c r="J32" s="60"/>
      <c r="K32" s="60"/>
      <c r="L32" s="60"/>
    </row>
    <row r="33" s="9" customFormat="1" ht="72" customHeight="1" spans="1:12">
      <c r="A33" s="60">
        <v>3</v>
      </c>
      <c r="B33" s="84" t="s">
        <v>2452</v>
      </c>
      <c r="C33" s="60" t="s">
        <v>21</v>
      </c>
      <c r="D33" s="62" t="s">
        <v>264</v>
      </c>
      <c r="E33" s="61" t="s">
        <v>2453</v>
      </c>
      <c r="F33" s="63">
        <v>150000</v>
      </c>
      <c r="G33" s="60"/>
      <c r="H33" s="61" t="s">
        <v>3361</v>
      </c>
      <c r="I33" s="60"/>
      <c r="J33" s="60"/>
      <c r="K33" s="60"/>
      <c r="L33" s="60"/>
    </row>
    <row r="34" s="9" customFormat="1" ht="64" customHeight="1" spans="1:12">
      <c r="A34" s="60">
        <v>4</v>
      </c>
      <c r="B34" s="84" t="s">
        <v>2455</v>
      </c>
      <c r="C34" s="60" t="s">
        <v>21</v>
      </c>
      <c r="D34" s="62" t="s">
        <v>264</v>
      </c>
      <c r="E34" s="61" t="s">
        <v>2456</v>
      </c>
      <c r="F34" s="63">
        <v>45000</v>
      </c>
      <c r="G34" s="60"/>
      <c r="H34" s="61" t="s">
        <v>3361</v>
      </c>
      <c r="I34" s="60"/>
      <c r="J34" s="60"/>
      <c r="K34" s="60"/>
      <c r="L34" s="60"/>
    </row>
    <row r="35" s="9" customFormat="1" ht="149" customHeight="1" spans="1:12">
      <c r="A35" s="60">
        <v>5</v>
      </c>
      <c r="B35" s="84" t="s">
        <v>2458</v>
      </c>
      <c r="C35" s="60" t="s">
        <v>21</v>
      </c>
      <c r="D35" s="62" t="s">
        <v>264</v>
      </c>
      <c r="E35" s="61" t="s">
        <v>2459</v>
      </c>
      <c r="F35" s="63">
        <v>50000</v>
      </c>
      <c r="G35" s="60"/>
      <c r="H35" s="61" t="s">
        <v>3361</v>
      </c>
      <c r="I35" s="60"/>
      <c r="J35" s="60"/>
      <c r="K35" s="60"/>
      <c r="L35" s="60"/>
    </row>
    <row r="36" s="9" customFormat="1" ht="98" customHeight="1" spans="1:12">
      <c r="A36" s="60">
        <v>6</v>
      </c>
      <c r="B36" s="84" t="s">
        <v>2461</v>
      </c>
      <c r="C36" s="60" t="s">
        <v>21</v>
      </c>
      <c r="D36" s="62" t="s">
        <v>264</v>
      </c>
      <c r="E36" s="61" t="s">
        <v>2462</v>
      </c>
      <c r="F36" s="63">
        <v>40000</v>
      </c>
      <c r="G36" s="60"/>
      <c r="H36" s="61" t="s">
        <v>3361</v>
      </c>
      <c r="I36" s="60"/>
      <c r="J36" s="60"/>
      <c r="K36" s="60"/>
      <c r="L36" s="60"/>
    </row>
    <row r="37" s="9" customFormat="1" ht="103" customHeight="1" spans="1:12">
      <c r="A37" s="60">
        <v>7</v>
      </c>
      <c r="B37" s="84" t="s">
        <v>2464</v>
      </c>
      <c r="C37" s="60" t="s">
        <v>21</v>
      </c>
      <c r="D37" s="62" t="s">
        <v>264</v>
      </c>
      <c r="E37" s="61" t="s">
        <v>2465</v>
      </c>
      <c r="F37" s="63">
        <v>26000</v>
      </c>
      <c r="G37" s="60"/>
      <c r="H37" s="61" t="s">
        <v>3361</v>
      </c>
      <c r="I37" s="60"/>
      <c r="J37" s="60"/>
      <c r="K37" s="60"/>
      <c r="L37" s="60"/>
    </row>
    <row r="38" s="9" customFormat="1" ht="162" spans="1:12">
      <c r="A38" s="60">
        <v>8</v>
      </c>
      <c r="B38" s="85" t="s">
        <v>2467</v>
      </c>
      <c r="C38" s="60" t="s">
        <v>21</v>
      </c>
      <c r="D38" s="62" t="s">
        <v>264</v>
      </c>
      <c r="E38" s="64" t="s">
        <v>2468</v>
      </c>
      <c r="F38" s="65">
        <v>45000</v>
      </c>
      <c r="G38" s="60"/>
      <c r="H38" s="61" t="s">
        <v>3361</v>
      </c>
      <c r="I38" s="60"/>
      <c r="J38" s="60"/>
      <c r="K38" s="60"/>
      <c r="L38" s="60"/>
    </row>
    <row r="39" s="9" customFormat="1" ht="83" customHeight="1" spans="1:12">
      <c r="A39" s="60">
        <v>9</v>
      </c>
      <c r="B39" s="86" t="s">
        <v>2469</v>
      </c>
      <c r="C39" s="60" t="s">
        <v>21</v>
      </c>
      <c r="D39" s="62" t="s">
        <v>264</v>
      </c>
      <c r="E39" s="66" t="s">
        <v>2470</v>
      </c>
      <c r="F39" s="62">
        <v>140000</v>
      </c>
      <c r="G39" s="60"/>
      <c r="H39" s="61" t="s">
        <v>3361</v>
      </c>
      <c r="I39" s="60"/>
      <c r="J39" s="60"/>
      <c r="K39" s="60"/>
      <c r="L39" s="60"/>
    </row>
    <row r="40" s="9" customFormat="1" ht="96" customHeight="1" spans="1:12">
      <c r="A40" s="60">
        <v>10</v>
      </c>
      <c r="B40" s="84" t="s">
        <v>2474</v>
      </c>
      <c r="C40" s="60" t="s">
        <v>21</v>
      </c>
      <c r="D40" s="62" t="s">
        <v>264</v>
      </c>
      <c r="E40" s="61" t="s">
        <v>2475</v>
      </c>
      <c r="F40" s="63">
        <v>200000</v>
      </c>
      <c r="G40" s="60"/>
      <c r="H40" s="61" t="s">
        <v>3361</v>
      </c>
      <c r="I40" s="60"/>
      <c r="J40" s="60"/>
      <c r="K40" s="60"/>
      <c r="L40" s="60"/>
    </row>
  </sheetData>
  <autoFilter xmlns:etc="http://www.wps.cn/officeDocument/2017/etCustomData" ref="A4:L40"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3362</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3363</v>
      </c>
      <c r="C7" s="28" t="s">
        <v>21</v>
      </c>
      <c r="D7" s="29" t="s">
        <v>30</v>
      </c>
      <c r="E7" s="30" t="s">
        <v>3364</v>
      </c>
      <c r="F7" s="27">
        <v>126424</v>
      </c>
      <c r="G7" s="27">
        <v>60000</v>
      </c>
      <c r="H7" s="31" t="s">
        <v>3365</v>
      </c>
      <c r="I7" s="45" t="s">
        <v>25</v>
      </c>
      <c r="J7" s="45" t="s">
        <v>25</v>
      </c>
      <c r="K7" s="76" t="s">
        <v>3366</v>
      </c>
      <c r="L7" s="76" t="s">
        <v>3367</v>
      </c>
    </row>
    <row r="8" s="7" customFormat="1" ht="110" customHeight="1" spans="1:12">
      <c r="A8" s="27">
        <v>2</v>
      </c>
      <c r="B8" s="19" t="s">
        <v>3368</v>
      </c>
      <c r="C8" s="28" t="s">
        <v>21</v>
      </c>
      <c r="D8" s="32" t="s">
        <v>265</v>
      </c>
      <c r="E8" s="33" t="s">
        <v>3369</v>
      </c>
      <c r="F8" s="34">
        <v>10000</v>
      </c>
      <c r="G8" s="35">
        <v>3000</v>
      </c>
      <c r="H8" s="36" t="s">
        <v>3370</v>
      </c>
      <c r="I8" s="35" t="s">
        <v>33</v>
      </c>
      <c r="J8" s="34" t="s">
        <v>25</v>
      </c>
      <c r="K8" s="76" t="s">
        <v>3371</v>
      </c>
      <c r="L8" s="76" t="s">
        <v>1537</v>
      </c>
    </row>
    <row r="9" s="7" customFormat="1" ht="110" customHeight="1" spans="1:12">
      <c r="A9" s="27">
        <v>3</v>
      </c>
      <c r="B9" s="37" t="s">
        <v>1087</v>
      </c>
      <c r="C9" s="38" t="s">
        <v>21</v>
      </c>
      <c r="D9" s="29" t="s">
        <v>22</v>
      </c>
      <c r="E9" s="39" t="s">
        <v>1089</v>
      </c>
      <c r="F9" s="29">
        <v>31000</v>
      </c>
      <c r="G9" s="29">
        <v>3000</v>
      </c>
      <c r="H9" s="40" t="s">
        <v>3372</v>
      </c>
      <c r="I9" s="29" t="s">
        <v>34</v>
      </c>
      <c r="J9" s="29" t="s">
        <v>25</v>
      </c>
      <c r="K9" s="29" t="s">
        <v>3373</v>
      </c>
      <c r="L9" s="29" t="s">
        <v>714</v>
      </c>
    </row>
    <row r="10" s="6" customFormat="1" ht="82" customHeight="1" spans="1:12">
      <c r="A10" s="27">
        <v>4</v>
      </c>
      <c r="B10" s="41" t="s">
        <v>3374</v>
      </c>
      <c r="C10" s="27" t="s">
        <v>76</v>
      </c>
      <c r="D10" s="42" t="s">
        <v>30</v>
      </c>
      <c r="E10" s="39" t="s">
        <v>3375</v>
      </c>
      <c r="F10" s="43">
        <v>70000</v>
      </c>
      <c r="G10" s="43">
        <v>50000</v>
      </c>
      <c r="H10" s="31" t="s">
        <v>3376</v>
      </c>
      <c r="I10" s="76" t="s">
        <v>25</v>
      </c>
      <c r="J10" s="76" t="s">
        <v>99</v>
      </c>
      <c r="K10" s="76" t="s">
        <v>3366</v>
      </c>
      <c r="L10" s="76" t="s">
        <v>3367</v>
      </c>
    </row>
    <row r="11" s="6" customFormat="1" ht="82" customHeight="1" spans="1:12">
      <c r="A11" s="27">
        <v>5</v>
      </c>
      <c r="B11" s="39" t="s">
        <v>3377</v>
      </c>
      <c r="C11" s="29" t="s">
        <v>76</v>
      </c>
      <c r="D11" s="32" t="s">
        <v>265</v>
      </c>
      <c r="E11" s="39" t="s">
        <v>3378</v>
      </c>
      <c r="F11" s="44">
        <v>3000</v>
      </c>
      <c r="G11" s="45">
        <v>2000</v>
      </c>
      <c r="H11" s="46" t="s">
        <v>2848</v>
      </c>
      <c r="I11" s="45" t="s">
        <v>25</v>
      </c>
      <c r="J11" s="45" t="s">
        <v>49</v>
      </c>
      <c r="K11" s="45" t="s">
        <v>3379</v>
      </c>
      <c r="L11" s="45" t="s">
        <v>3380</v>
      </c>
    </row>
    <row r="12" s="6" customFormat="1" ht="127" customHeight="1" spans="1:12">
      <c r="A12" s="27">
        <v>6</v>
      </c>
      <c r="B12" s="33" t="s">
        <v>3381</v>
      </c>
      <c r="C12" s="29" t="s">
        <v>76</v>
      </c>
      <c r="D12" s="35" t="s">
        <v>53</v>
      </c>
      <c r="E12" s="33" t="s">
        <v>3382</v>
      </c>
      <c r="F12" s="34">
        <v>5000</v>
      </c>
      <c r="G12" s="35">
        <v>3000</v>
      </c>
      <c r="H12" s="36" t="s">
        <v>3383</v>
      </c>
      <c r="I12" s="35" t="s">
        <v>25</v>
      </c>
      <c r="J12" s="34" t="s">
        <v>25</v>
      </c>
      <c r="K12" s="35" t="s">
        <v>67</v>
      </c>
      <c r="L12" s="35" t="s">
        <v>68</v>
      </c>
    </row>
    <row r="13" s="7" customFormat="1" ht="110" customHeight="1" spans="1:12">
      <c r="A13" s="27">
        <v>7</v>
      </c>
      <c r="B13" s="33" t="s">
        <v>1302</v>
      </c>
      <c r="C13" s="29" t="s">
        <v>76</v>
      </c>
      <c r="D13" s="35" t="s">
        <v>53</v>
      </c>
      <c r="E13" s="33" t="s">
        <v>3384</v>
      </c>
      <c r="F13" s="34">
        <v>588100</v>
      </c>
      <c r="G13" s="35">
        <v>200000</v>
      </c>
      <c r="H13" s="36" t="s">
        <v>167</v>
      </c>
      <c r="I13" s="35" t="s">
        <v>25</v>
      </c>
      <c r="J13" s="34" t="s">
        <v>25</v>
      </c>
      <c r="K13" s="29" t="s">
        <v>57</v>
      </c>
      <c r="L13" s="29" t="s">
        <v>168</v>
      </c>
    </row>
    <row r="14" s="7" customFormat="1" ht="110" customHeight="1" spans="1:12">
      <c r="A14" s="27">
        <v>8</v>
      </c>
      <c r="B14" s="33" t="s">
        <v>3385</v>
      </c>
      <c r="C14" s="29" t="s">
        <v>21</v>
      </c>
      <c r="D14" s="35" t="s">
        <v>22</v>
      </c>
      <c r="E14" s="33" t="s">
        <v>3386</v>
      </c>
      <c r="F14" s="34">
        <v>1140</v>
      </c>
      <c r="G14" s="35">
        <v>1140</v>
      </c>
      <c r="H14" s="36" t="s">
        <v>3387</v>
      </c>
      <c r="I14" s="35" t="s">
        <v>33</v>
      </c>
      <c r="J14" s="34" t="s">
        <v>49</v>
      </c>
      <c r="K14" s="43" t="s">
        <v>1409</v>
      </c>
      <c r="L14" s="45" t="s">
        <v>3388</v>
      </c>
    </row>
    <row r="15" s="7" customFormat="1" ht="110" customHeight="1" spans="1:12">
      <c r="A15" s="27">
        <v>9</v>
      </c>
      <c r="B15" s="33" t="s">
        <v>505</v>
      </c>
      <c r="C15" s="29" t="s">
        <v>76</v>
      </c>
      <c r="D15" s="47" t="s">
        <v>265</v>
      </c>
      <c r="E15" s="33" t="s">
        <v>3389</v>
      </c>
      <c r="F15" s="34">
        <v>35300</v>
      </c>
      <c r="G15" s="35">
        <v>6200</v>
      </c>
      <c r="H15" s="36" t="s">
        <v>3390</v>
      </c>
      <c r="I15" s="35" t="s">
        <v>25</v>
      </c>
      <c r="J15" s="34" t="s">
        <v>25</v>
      </c>
      <c r="K15" s="35" t="s">
        <v>3391</v>
      </c>
      <c r="L15" s="35" t="s">
        <v>3392</v>
      </c>
    </row>
    <row r="16" s="7" customFormat="1" ht="110" customHeight="1" spans="1:12">
      <c r="A16" s="27">
        <v>10</v>
      </c>
      <c r="B16" s="48" t="s">
        <v>1707</v>
      </c>
      <c r="C16" s="49" t="s">
        <v>21</v>
      </c>
      <c r="D16" s="47" t="s">
        <v>265</v>
      </c>
      <c r="E16" s="50" t="s">
        <v>1708</v>
      </c>
      <c r="F16" s="32">
        <v>800</v>
      </c>
      <c r="G16" s="47">
        <v>600</v>
      </c>
      <c r="H16" s="51" t="s">
        <v>3393</v>
      </c>
      <c r="I16" s="47" t="s">
        <v>25</v>
      </c>
      <c r="J16" s="77" t="s">
        <v>26</v>
      </c>
      <c r="K16" s="56" t="s">
        <v>2902</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3394</v>
      </c>
      <c r="C18" s="55" t="s">
        <v>21</v>
      </c>
      <c r="D18" s="56" t="s">
        <v>82</v>
      </c>
      <c r="E18" s="50" t="s">
        <v>1760</v>
      </c>
      <c r="F18" s="32">
        <v>13000</v>
      </c>
      <c r="G18" s="47">
        <v>3000</v>
      </c>
      <c r="H18" s="50" t="s">
        <v>3395</v>
      </c>
      <c r="I18" s="56" t="s">
        <v>157</v>
      </c>
      <c r="J18" s="80" t="s">
        <v>25</v>
      </c>
      <c r="K18" s="56" t="s">
        <v>67</v>
      </c>
      <c r="L18" s="47" t="s">
        <v>3396</v>
      </c>
      <c r="M18" s="8" t="s">
        <v>1239</v>
      </c>
    </row>
    <row r="19" s="2" customFormat="1" ht="102" customHeight="1" spans="1:13">
      <c r="A19" s="32">
        <v>2</v>
      </c>
      <c r="B19" s="39" t="s">
        <v>540</v>
      </c>
      <c r="C19" s="29" t="s">
        <v>76</v>
      </c>
      <c r="D19" s="29" t="s">
        <v>82</v>
      </c>
      <c r="E19" s="39" t="s">
        <v>1161</v>
      </c>
      <c r="F19" s="43">
        <v>10000</v>
      </c>
      <c r="G19" s="45">
        <v>4000</v>
      </c>
      <c r="H19" s="46" t="s">
        <v>1162</v>
      </c>
      <c r="I19" s="43" t="s">
        <v>157</v>
      </c>
      <c r="J19" s="43" t="s">
        <v>25</v>
      </c>
      <c r="K19" s="29" t="s">
        <v>187</v>
      </c>
      <c r="L19" s="29" t="s">
        <v>1164</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3397</v>
      </c>
      <c r="C21" s="27" t="s">
        <v>21</v>
      </c>
      <c r="D21" s="58" t="s">
        <v>53</v>
      </c>
      <c r="E21" s="57" t="s">
        <v>3398</v>
      </c>
      <c r="F21" s="59">
        <v>5000</v>
      </c>
      <c r="G21" s="27"/>
      <c r="H21" s="39" t="s">
        <v>1635</v>
      </c>
      <c r="I21" s="27"/>
      <c r="J21" s="27"/>
      <c r="K21" s="29" t="s">
        <v>3399</v>
      </c>
      <c r="L21" s="29" t="s">
        <v>3400</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xmlns:etc="http://www.wps.cn/officeDocument/2017/etCustomData" ref="A4:L33"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F62" sqref="F62"/>
    </sheetView>
  </sheetViews>
  <sheetFormatPr defaultColWidth="9" defaultRowHeight="13.5"/>
  <cols>
    <col min="2" max="2" width="15.75" customWidth="1"/>
    <col min="3" max="3" width="9.125"/>
    <col min="4" max="4" width="10.375"/>
    <col min="5" max="5" width="10.875" customWidth="1"/>
    <col min="6" max="6" width="10.375"/>
    <col min="7" max="7" width="9.125"/>
    <col min="8" max="8" width="14.625"/>
    <col min="9" max="9" width="12.625" customWidth="1"/>
    <col min="12" max="12" width="9.125"/>
    <col min="13" max="13" width="10.625" customWidth="1"/>
    <col min="15" max="15" width="9.125"/>
    <col min="16" max="16" width="13.25"/>
  </cols>
  <sheetData>
    <row r="1" ht="50" customHeight="1" spans="1:16">
      <c r="A1" s="596" t="s">
        <v>253</v>
      </c>
      <c r="B1" s="596"/>
      <c r="C1" s="596"/>
      <c r="D1" s="596"/>
      <c r="E1" s="596"/>
      <c r="F1" s="596"/>
      <c r="G1" s="596"/>
      <c r="H1" s="596"/>
      <c r="I1" s="596"/>
      <c r="J1" s="596"/>
      <c r="K1" s="596"/>
      <c r="L1" s="596"/>
      <c r="M1" s="596"/>
      <c r="N1" s="596"/>
      <c r="O1" s="596"/>
      <c r="P1" s="596"/>
    </row>
    <row r="2" ht="29" customHeight="1" spans="1:16">
      <c r="A2" s="597"/>
      <c r="B2" s="597"/>
      <c r="C2" s="597"/>
      <c r="D2" s="597"/>
      <c r="E2" s="597"/>
      <c r="F2" s="597"/>
      <c r="G2" s="597"/>
      <c r="H2" s="597"/>
      <c r="I2" s="597"/>
      <c r="J2" s="597"/>
      <c r="K2" s="597"/>
      <c r="L2" s="597"/>
      <c r="M2" s="597"/>
      <c r="N2" s="597"/>
      <c r="O2" s="597" t="s">
        <v>254</v>
      </c>
      <c r="P2" s="597"/>
    </row>
    <row r="3" ht="39" customHeight="1" spans="1:16">
      <c r="A3" s="598" t="s">
        <v>5</v>
      </c>
      <c r="B3" s="599" t="s">
        <v>8</v>
      </c>
      <c r="C3" s="598" t="s">
        <v>255</v>
      </c>
      <c r="D3" s="598"/>
      <c r="E3" s="598"/>
      <c r="F3" s="600"/>
      <c r="G3" s="601" t="s">
        <v>256</v>
      </c>
      <c r="H3" s="602"/>
      <c r="I3" s="602"/>
      <c r="J3" s="619"/>
      <c r="K3" s="601" t="s">
        <v>257</v>
      </c>
      <c r="L3" s="602"/>
      <c r="M3" s="602"/>
      <c r="N3" s="619"/>
      <c r="O3" s="601" t="s">
        <v>258</v>
      </c>
      <c r="P3" s="619"/>
    </row>
    <row r="4" ht="45" customHeight="1" spans="1:16">
      <c r="A4" s="599"/>
      <c r="B4" s="599"/>
      <c r="C4" s="599" t="s">
        <v>259</v>
      </c>
      <c r="D4" s="599" t="s">
        <v>260</v>
      </c>
      <c r="E4" s="598" t="s">
        <v>261</v>
      </c>
      <c r="F4" s="603" t="s">
        <v>262</v>
      </c>
      <c r="G4" s="604" t="s">
        <v>259</v>
      </c>
      <c r="H4" s="599" t="s">
        <v>260</v>
      </c>
      <c r="I4" s="599" t="s">
        <v>261</v>
      </c>
      <c r="J4" s="620" t="s">
        <v>262</v>
      </c>
      <c r="K4" s="604" t="s">
        <v>259</v>
      </c>
      <c r="L4" s="599" t="s">
        <v>260</v>
      </c>
      <c r="M4" s="599" t="s">
        <v>261</v>
      </c>
      <c r="N4" s="620" t="s">
        <v>262</v>
      </c>
      <c r="O4" s="604" t="s">
        <v>259</v>
      </c>
      <c r="P4" s="620" t="s">
        <v>260</v>
      </c>
    </row>
    <row r="5" ht="55" customHeight="1" spans="1:16">
      <c r="A5" s="605"/>
      <c r="B5" s="605" t="s">
        <v>263</v>
      </c>
      <c r="C5" s="606">
        <f t="shared" ref="C5:C11" si="0">SUM(G5,K5,O5)</f>
        <v>416</v>
      </c>
      <c r="D5" s="607" t="e">
        <f t="shared" ref="D5:D11" si="1">SUM(H5,L5,P5)</f>
        <v>#REF!</v>
      </c>
      <c r="E5" s="607" t="e">
        <f t="shared" ref="E5:E11" si="2">SUM(I5,M5,Q5)</f>
        <v>#REF!</v>
      </c>
      <c r="F5" s="608"/>
      <c r="G5" s="609">
        <f t="shared" ref="G5:M5" si="3">SUM(G6:G11)</f>
        <v>161</v>
      </c>
      <c r="H5" s="607">
        <f t="shared" si="3"/>
        <v>714.9565</v>
      </c>
      <c r="I5" s="607">
        <f t="shared" si="3"/>
        <v>169.3904</v>
      </c>
      <c r="J5" s="621"/>
      <c r="K5" s="609">
        <f t="shared" ref="K5:M5" si="4">SUM(K6:K11)</f>
        <v>85</v>
      </c>
      <c r="L5" s="607" t="e">
        <f t="shared" si="4"/>
        <v>#REF!</v>
      </c>
      <c r="M5" s="607" t="e">
        <f t="shared" si="4"/>
        <v>#REF!</v>
      </c>
      <c r="N5" s="621"/>
      <c r="O5" s="609">
        <f>SUM(O6:O11)</f>
        <v>170</v>
      </c>
      <c r="P5" s="622" t="e">
        <f>SUM(P6:P11)</f>
        <v>#REF!</v>
      </c>
    </row>
    <row r="6" ht="55" customHeight="1" spans="1:16">
      <c r="A6" s="610" t="s">
        <v>19</v>
      </c>
      <c r="B6" s="610" t="s">
        <v>264</v>
      </c>
      <c r="C6" s="611">
        <f t="shared" si="0"/>
        <v>78</v>
      </c>
      <c r="D6" s="612">
        <f t="shared" si="1"/>
        <v>284.7781</v>
      </c>
      <c r="E6" s="612">
        <f t="shared" si="2"/>
        <v>44.208</v>
      </c>
      <c r="F6" s="613" t="e">
        <f>E6/E5</f>
        <v>#REF!</v>
      </c>
      <c r="G6" s="614">
        <v>55</v>
      </c>
      <c r="H6" s="612">
        <f>汇总!G6/10000</f>
        <v>269.2281</v>
      </c>
      <c r="I6" s="612">
        <f>汇总!I6/10000</f>
        <v>44.108</v>
      </c>
      <c r="J6" s="613">
        <f>I6/I5</f>
        <v>0.260392560617367</v>
      </c>
      <c r="K6" s="614">
        <v>5</v>
      </c>
      <c r="L6" s="612">
        <f>汇总!G83/10000</f>
        <v>0.55</v>
      </c>
      <c r="M6" s="612">
        <f>汇总!I83/10000</f>
        <v>0.1</v>
      </c>
      <c r="N6" s="613" t="e">
        <f>M6/M5</f>
        <v>#REF!</v>
      </c>
      <c r="O6" s="614">
        <v>18</v>
      </c>
      <c r="P6" s="623">
        <f>汇总!G116/10000</f>
        <v>15</v>
      </c>
    </row>
    <row r="7" ht="55" customHeight="1" spans="1:16">
      <c r="A7" s="610" t="s">
        <v>141</v>
      </c>
      <c r="B7" s="610" t="s">
        <v>265</v>
      </c>
      <c r="C7" s="611">
        <f t="shared" si="0"/>
        <v>51</v>
      </c>
      <c r="D7" s="612" t="e">
        <f t="shared" si="1"/>
        <v>#REF!</v>
      </c>
      <c r="E7" s="612" t="e">
        <f t="shared" si="2"/>
        <v>#REF!</v>
      </c>
      <c r="F7" s="613" t="e">
        <f>E7/E5</f>
        <v>#REF!</v>
      </c>
      <c r="G7" s="614">
        <v>18</v>
      </c>
      <c r="H7" s="612">
        <f>汇总!G34/10000</f>
        <v>31.0155</v>
      </c>
      <c r="I7" s="612">
        <f>汇总!I34/10000</f>
        <v>7.26</v>
      </c>
      <c r="J7" s="613">
        <f>I7/I5</f>
        <v>0.0428595717348799</v>
      </c>
      <c r="K7" s="614">
        <v>10</v>
      </c>
      <c r="L7" s="612" t="e">
        <f>汇总!G86/10000</f>
        <v>#REF!</v>
      </c>
      <c r="M7" s="612" t="e">
        <f>汇总!I86/10000</f>
        <v>#REF!</v>
      </c>
      <c r="N7" s="613" t="e">
        <f>M7/M5</f>
        <v>#REF!</v>
      </c>
      <c r="O7" s="614">
        <v>23</v>
      </c>
      <c r="P7" s="623">
        <f>汇总!G119/10000</f>
        <v>1.2751</v>
      </c>
    </row>
    <row r="8" ht="55" customHeight="1" spans="1:16">
      <c r="A8" s="610" t="s">
        <v>183</v>
      </c>
      <c r="B8" s="610" t="s">
        <v>82</v>
      </c>
      <c r="C8" s="611">
        <f t="shared" si="0"/>
        <v>38</v>
      </c>
      <c r="D8" s="612" t="e">
        <f t="shared" si="1"/>
        <v>#REF!</v>
      </c>
      <c r="E8" s="612">
        <f t="shared" si="2"/>
        <v>8.6</v>
      </c>
      <c r="F8" s="613" t="e">
        <f>E8/E5</f>
        <v>#REF!</v>
      </c>
      <c r="G8" s="614">
        <v>19</v>
      </c>
      <c r="H8" s="612">
        <f>汇总!G39/10000</f>
        <v>27.9284</v>
      </c>
      <c r="I8" s="612">
        <f>汇总!I39/10000</f>
        <v>8.3</v>
      </c>
      <c r="J8" s="613">
        <f>I8/I5</f>
        <v>0.0489992349035128</v>
      </c>
      <c r="K8" s="614">
        <v>9</v>
      </c>
      <c r="L8" s="612">
        <f>汇总!G87/10000</f>
        <v>1.2</v>
      </c>
      <c r="M8" s="612">
        <f>汇总!I87/10000</f>
        <v>0.3</v>
      </c>
      <c r="N8" s="613" t="e">
        <f>M8/M5</f>
        <v>#REF!</v>
      </c>
      <c r="O8" s="614">
        <v>10</v>
      </c>
      <c r="P8" s="623" t="e">
        <f>汇总!#REF!/10000</f>
        <v>#REF!</v>
      </c>
    </row>
    <row r="9" ht="55" customHeight="1" spans="1:16">
      <c r="A9" s="610" t="s">
        <v>266</v>
      </c>
      <c r="B9" s="610" t="s">
        <v>53</v>
      </c>
      <c r="C9" s="611">
        <v>127</v>
      </c>
      <c r="D9" s="612">
        <f t="shared" si="1"/>
        <v>439.0805</v>
      </c>
      <c r="E9" s="612">
        <f t="shared" si="2"/>
        <v>125.0562</v>
      </c>
      <c r="F9" s="613" t="e">
        <f>E9/E5</f>
        <v>#REF!</v>
      </c>
      <c r="G9" s="614">
        <v>34</v>
      </c>
      <c r="H9" s="612">
        <f>汇总!G47/10000</f>
        <v>338.3345</v>
      </c>
      <c r="I9" s="612">
        <f>汇总!I47/10000</f>
        <v>94.2224</v>
      </c>
      <c r="J9" s="613">
        <f>I9/I5</f>
        <v>0.5562440374425</v>
      </c>
      <c r="K9" s="614">
        <v>37</v>
      </c>
      <c r="L9" s="612">
        <f>汇总!G89/10000</f>
        <v>97.746</v>
      </c>
      <c r="M9" s="612">
        <f>汇总!I89/10000</f>
        <v>30.8338</v>
      </c>
      <c r="N9" s="613" t="e">
        <f>M9/M5</f>
        <v>#REF!</v>
      </c>
      <c r="O9" s="614">
        <v>56</v>
      </c>
      <c r="P9" s="623">
        <f>汇总!G122/10000</f>
        <v>3</v>
      </c>
    </row>
    <row r="10" ht="55" customHeight="1" spans="1:16">
      <c r="A10" s="610" t="s">
        <v>267</v>
      </c>
      <c r="B10" s="610" t="s">
        <v>22</v>
      </c>
      <c r="C10" s="611">
        <f t="shared" si="0"/>
        <v>73</v>
      </c>
      <c r="D10" s="612" t="e">
        <f t="shared" si="1"/>
        <v>#REF!</v>
      </c>
      <c r="E10" s="612">
        <f t="shared" si="2"/>
        <v>16.124</v>
      </c>
      <c r="F10" s="613" t="e">
        <f>E10/E5</f>
        <v>#REF!</v>
      </c>
      <c r="G10" s="614">
        <v>17</v>
      </c>
      <c r="H10" s="612">
        <f>汇总!G72/10000</f>
        <v>47.35</v>
      </c>
      <c r="I10" s="612">
        <f>汇总!I72/10000</f>
        <v>14.9</v>
      </c>
      <c r="J10" s="613">
        <f>I10/I5</f>
        <v>0.0879624819352218</v>
      </c>
      <c r="K10" s="614">
        <v>14</v>
      </c>
      <c r="L10" s="612">
        <f>汇总!G109/10000</f>
        <v>5.6125</v>
      </c>
      <c r="M10" s="612">
        <f>汇总!I109/10000</f>
        <v>1.224</v>
      </c>
      <c r="N10" s="613" t="e">
        <f>M10/M5</f>
        <v>#REF!</v>
      </c>
      <c r="O10" s="614">
        <v>42</v>
      </c>
      <c r="P10" s="623" t="e">
        <f>汇总!G125/10000</f>
        <v>#REF!</v>
      </c>
    </row>
    <row r="11" ht="55" customHeight="1" spans="1:16">
      <c r="A11" s="610" t="s">
        <v>268</v>
      </c>
      <c r="B11" s="610" t="s">
        <v>30</v>
      </c>
      <c r="C11" s="611">
        <f t="shared" si="0"/>
        <v>49</v>
      </c>
      <c r="D11" s="612" t="e">
        <f t="shared" si="1"/>
        <v>#REF!</v>
      </c>
      <c r="E11" s="612" t="e">
        <f t="shared" si="2"/>
        <v>#REF!</v>
      </c>
      <c r="F11" s="613" t="e">
        <f>E11/E5</f>
        <v>#REF!</v>
      </c>
      <c r="G11" s="615">
        <v>18</v>
      </c>
      <c r="H11" s="616">
        <f>汇总!G80/10000</f>
        <v>1.1</v>
      </c>
      <c r="I11" s="616">
        <f>汇总!I80/10000</f>
        <v>0.6</v>
      </c>
      <c r="J11" s="624">
        <f>I11/I5</f>
        <v>0.003542113366519</v>
      </c>
      <c r="K11" s="615">
        <v>10</v>
      </c>
      <c r="L11" s="616" t="e">
        <f>汇总!G114/10000</f>
        <v>#REF!</v>
      </c>
      <c r="M11" s="616" t="e">
        <f>汇总!I114/10000</f>
        <v>#REF!</v>
      </c>
      <c r="N11" s="624" t="e">
        <f>M11/M5</f>
        <v>#REF!</v>
      </c>
      <c r="O11" s="615">
        <v>21</v>
      </c>
      <c r="P11" s="625" t="e">
        <f>汇总!G126/10000</f>
        <v>#REF!</v>
      </c>
    </row>
    <row r="12" ht="44" customHeight="1" spans="1:16">
      <c r="A12" s="596" t="s">
        <v>269</v>
      </c>
      <c r="B12" s="596"/>
      <c r="C12" s="596"/>
      <c r="D12" s="596"/>
      <c r="E12" s="596"/>
      <c r="F12" s="596"/>
      <c r="G12" s="596"/>
      <c r="H12" s="596"/>
      <c r="I12" s="596"/>
      <c r="J12" s="596"/>
      <c r="K12" s="596"/>
      <c r="L12" s="596"/>
      <c r="M12" s="596"/>
      <c r="N12" s="596"/>
      <c r="O12" s="596"/>
      <c r="P12" s="596"/>
    </row>
    <row r="13" ht="24" customHeight="1" spans="1:16">
      <c r="A13" s="617"/>
      <c r="B13" s="617"/>
      <c r="C13" s="617"/>
      <c r="D13" s="617"/>
      <c r="E13" s="617"/>
      <c r="F13" s="617"/>
      <c r="G13" s="617"/>
      <c r="H13" s="617"/>
      <c r="I13" s="617"/>
      <c r="J13" s="617"/>
      <c r="K13" s="617"/>
      <c r="L13" s="617"/>
      <c r="M13" s="617"/>
      <c r="N13" s="617"/>
      <c r="O13" s="617" t="s">
        <v>254</v>
      </c>
      <c r="P13" s="617"/>
    </row>
    <row r="14" ht="32" customHeight="1" spans="1:16">
      <c r="A14" s="598" t="s">
        <v>5</v>
      </c>
      <c r="B14" s="599" t="s">
        <v>270</v>
      </c>
      <c r="C14" s="598" t="s">
        <v>255</v>
      </c>
      <c r="D14" s="598"/>
      <c r="E14" s="598"/>
      <c r="F14" s="600"/>
      <c r="G14" s="601" t="s">
        <v>256</v>
      </c>
      <c r="H14" s="602"/>
      <c r="I14" s="602"/>
      <c r="J14" s="619"/>
      <c r="K14" s="601" t="s">
        <v>257</v>
      </c>
      <c r="L14" s="602"/>
      <c r="M14" s="602"/>
      <c r="N14" s="619"/>
      <c r="O14" s="601" t="s">
        <v>258</v>
      </c>
      <c r="P14" s="619"/>
    </row>
    <row r="15" ht="40" customHeight="1" spans="1:16">
      <c r="A15" s="599"/>
      <c r="B15" s="599"/>
      <c r="C15" s="599" t="s">
        <v>259</v>
      </c>
      <c r="D15" s="599" t="s">
        <v>260</v>
      </c>
      <c r="E15" s="598" t="s">
        <v>261</v>
      </c>
      <c r="F15" s="603" t="s">
        <v>262</v>
      </c>
      <c r="G15" s="604" t="s">
        <v>259</v>
      </c>
      <c r="H15" s="599" t="s">
        <v>260</v>
      </c>
      <c r="I15" s="599" t="s">
        <v>261</v>
      </c>
      <c r="J15" s="620" t="s">
        <v>262</v>
      </c>
      <c r="K15" s="604" t="s">
        <v>259</v>
      </c>
      <c r="L15" s="599" t="s">
        <v>260</v>
      </c>
      <c r="M15" s="599" t="s">
        <v>261</v>
      </c>
      <c r="N15" s="620" t="s">
        <v>262</v>
      </c>
      <c r="O15" s="604" t="s">
        <v>259</v>
      </c>
      <c r="P15" s="620" t="s">
        <v>260</v>
      </c>
    </row>
    <row r="16" ht="40" customHeight="1" spans="1:16">
      <c r="A16" s="605"/>
      <c r="B16" s="605" t="s">
        <v>263</v>
      </c>
      <c r="C16" s="606">
        <f t="shared" ref="C16:I16" si="5">C17+C19+C18+C20+C21+C22+C23+C24+C25+C26</f>
        <v>416</v>
      </c>
      <c r="D16" s="607">
        <f t="shared" si="5"/>
        <v>1619.65</v>
      </c>
      <c r="E16" s="607">
        <f t="shared" si="5"/>
        <v>251.8</v>
      </c>
      <c r="F16" s="618"/>
      <c r="G16" s="609">
        <f t="shared" ref="G16:I16" si="6">G17+G19+G18+G20+G21+G22+G23+G24+G25+G26</f>
        <v>161</v>
      </c>
      <c r="H16" s="607">
        <f t="shared" si="6"/>
        <v>676.5</v>
      </c>
      <c r="I16" s="607">
        <f t="shared" si="6"/>
        <v>213.8</v>
      </c>
      <c r="J16" s="622"/>
      <c r="K16" s="606">
        <f t="shared" ref="K16:M16" si="7">K17+K19+K18+K20+K21+K22+K23+K24+K25+K26</f>
        <v>85</v>
      </c>
      <c r="L16" s="607">
        <f t="shared" si="7"/>
        <v>231.25</v>
      </c>
      <c r="M16" s="607">
        <f t="shared" si="7"/>
        <v>38</v>
      </c>
      <c r="N16" s="622"/>
      <c r="O16" s="606">
        <f>O17+O19+O18+O20+O21+O22+O23+O24+O25+O26</f>
        <v>170</v>
      </c>
      <c r="P16" s="622">
        <f>P17+P19+P18+P20+P21+P22+P23+P24+P25+P26</f>
        <v>711.9</v>
      </c>
    </row>
    <row r="17" ht="40" customHeight="1" spans="1:16">
      <c r="A17" s="610" t="s">
        <v>19</v>
      </c>
      <c r="B17" s="610" t="s">
        <v>271</v>
      </c>
      <c r="C17" s="611">
        <f>G17+K17+O17</f>
        <v>47</v>
      </c>
      <c r="D17" s="612">
        <f>H17+L17+P17</f>
        <v>162.3</v>
      </c>
      <c r="E17" s="612">
        <f>I17+M17+Q17</f>
        <v>10.4</v>
      </c>
      <c r="F17" s="613">
        <f>E17/E16</f>
        <v>0.0413026211278793</v>
      </c>
      <c r="G17" s="614">
        <v>13</v>
      </c>
      <c r="H17" s="612">
        <v>28.3</v>
      </c>
      <c r="I17" s="612">
        <v>7</v>
      </c>
      <c r="J17" s="613">
        <f>I17/I16</f>
        <v>0.0327408793264733</v>
      </c>
      <c r="K17" s="614">
        <v>10</v>
      </c>
      <c r="L17" s="612">
        <v>12.4</v>
      </c>
      <c r="M17" s="612">
        <v>3.4</v>
      </c>
      <c r="N17" s="613">
        <f>M17/M16</f>
        <v>0.0894736842105263</v>
      </c>
      <c r="O17" s="614">
        <v>24</v>
      </c>
      <c r="P17" s="623">
        <v>121.6</v>
      </c>
    </row>
    <row r="18" ht="40" customHeight="1" spans="1:16">
      <c r="A18" s="610" t="s">
        <v>141</v>
      </c>
      <c r="B18" s="610" t="s">
        <v>272</v>
      </c>
      <c r="C18" s="611">
        <f>G18+K18+O18</f>
        <v>58</v>
      </c>
      <c r="D18" s="612">
        <f>H18+L18+P18</f>
        <v>429.1</v>
      </c>
      <c r="E18" s="612">
        <f>I18+M18+Q18</f>
        <v>83.2</v>
      </c>
      <c r="F18" s="613">
        <f>E18/E16</f>
        <v>0.330420969023034</v>
      </c>
      <c r="G18" s="614">
        <v>21</v>
      </c>
      <c r="H18" s="612">
        <v>179.7</v>
      </c>
      <c r="I18" s="612">
        <v>71.1</v>
      </c>
      <c r="J18" s="613">
        <f>I18/I16</f>
        <v>0.332553788587465</v>
      </c>
      <c r="K18" s="614">
        <v>17</v>
      </c>
      <c r="L18" s="612">
        <v>165.4</v>
      </c>
      <c r="M18" s="612">
        <v>12.1</v>
      </c>
      <c r="N18" s="613">
        <f>M18/M16</f>
        <v>0.318421052631579</v>
      </c>
      <c r="O18" s="614">
        <v>20</v>
      </c>
      <c r="P18" s="626">
        <v>84</v>
      </c>
    </row>
    <row r="19" ht="40" customHeight="1" spans="1:16">
      <c r="A19" s="610" t="s">
        <v>183</v>
      </c>
      <c r="B19" s="610" t="s">
        <v>273</v>
      </c>
      <c r="C19" s="611">
        <f>G19+K19+O19</f>
        <v>29</v>
      </c>
      <c r="D19" s="612">
        <f>H19+L19+P19</f>
        <v>100.8</v>
      </c>
      <c r="E19" s="612">
        <f>I19+M19+Q19</f>
        <v>30.5</v>
      </c>
      <c r="F19" s="613">
        <f>E19/E16</f>
        <v>0.121127879269261</v>
      </c>
      <c r="G19" s="614">
        <v>8</v>
      </c>
      <c r="H19" s="612">
        <v>26.8</v>
      </c>
      <c r="I19" s="612">
        <v>16.2</v>
      </c>
      <c r="J19" s="613">
        <f>I19/I16</f>
        <v>0.0757717492984097</v>
      </c>
      <c r="K19" s="614">
        <v>11</v>
      </c>
      <c r="L19" s="612">
        <v>21.8</v>
      </c>
      <c r="M19" s="612">
        <v>14.3</v>
      </c>
      <c r="N19" s="613">
        <f>M19/M16</f>
        <v>0.376315789473684</v>
      </c>
      <c r="O19" s="614">
        <v>10</v>
      </c>
      <c r="P19" s="623">
        <v>52.2</v>
      </c>
    </row>
    <row r="20" ht="40" customHeight="1" spans="1:16">
      <c r="A20" s="610" t="s">
        <v>266</v>
      </c>
      <c r="B20" s="610" t="s">
        <v>274</v>
      </c>
      <c r="C20" s="611">
        <f t="shared" ref="C18:C26" si="8">G20+K20+O20</f>
        <v>60</v>
      </c>
      <c r="D20" s="612">
        <f t="shared" ref="D18:D26" si="9">H20+L20+P20</f>
        <v>298.2</v>
      </c>
      <c r="E20" s="612">
        <f t="shared" ref="E18:E26" si="10">I20+M20+Q20</f>
        <v>40.6</v>
      </c>
      <c r="F20" s="613">
        <f>E20/E16</f>
        <v>0.161239078633836</v>
      </c>
      <c r="G20" s="614">
        <v>18</v>
      </c>
      <c r="H20" s="612">
        <v>89.3</v>
      </c>
      <c r="I20" s="612">
        <v>39.2</v>
      </c>
      <c r="J20" s="613">
        <f>I20/I16</f>
        <v>0.183348924228251</v>
      </c>
      <c r="K20" s="614">
        <v>19</v>
      </c>
      <c r="L20" s="612">
        <v>3.6</v>
      </c>
      <c r="M20" s="612">
        <v>1.4</v>
      </c>
      <c r="N20" s="613">
        <f>M20/M16</f>
        <v>0.0368421052631579</v>
      </c>
      <c r="O20" s="614">
        <v>23</v>
      </c>
      <c r="P20" s="623">
        <v>205.3</v>
      </c>
    </row>
    <row r="21" ht="40" customHeight="1" spans="1:16">
      <c r="A21" s="610" t="s">
        <v>267</v>
      </c>
      <c r="B21" s="610" t="s">
        <v>275</v>
      </c>
      <c r="C21" s="611">
        <f t="shared" si="8"/>
        <v>11</v>
      </c>
      <c r="D21" s="612">
        <f t="shared" si="9"/>
        <v>18.45</v>
      </c>
      <c r="E21" s="612">
        <f t="shared" si="10"/>
        <v>4</v>
      </c>
      <c r="F21" s="613">
        <f>E21/E16</f>
        <v>0.0158856235107228</v>
      </c>
      <c r="G21" s="614">
        <v>1</v>
      </c>
      <c r="H21" s="612">
        <v>10.3</v>
      </c>
      <c r="I21" s="612">
        <v>3</v>
      </c>
      <c r="J21" s="613">
        <f>I21/I16</f>
        <v>0.0140318054256314</v>
      </c>
      <c r="K21" s="614">
        <v>2</v>
      </c>
      <c r="L21" s="612">
        <v>3.05</v>
      </c>
      <c r="M21" s="612">
        <v>1</v>
      </c>
      <c r="N21" s="613">
        <f>M21/M16</f>
        <v>0.0263157894736842</v>
      </c>
      <c r="O21" s="614">
        <v>8</v>
      </c>
      <c r="P21" s="623">
        <v>5.1</v>
      </c>
    </row>
    <row r="22" ht="40" customHeight="1" spans="1:16">
      <c r="A22" s="610" t="s">
        <v>268</v>
      </c>
      <c r="B22" s="610" t="s">
        <v>276</v>
      </c>
      <c r="C22" s="611">
        <f t="shared" si="8"/>
        <v>89</v>
      </c>
      <c r="D22" s="612">
        <f t="shared" si="9"/>
        <v>191.8</v>
      </c>
      <c r="E22" s="612">
        <f t="shared" si="10"/>
        <v>21.8</v>
      </c>
      <c r="F22" s="613">
        <f>E22/E16</f>
        <v>0.0865766481334393</v>
      </c>
      <c r="G22" s="614">
        <v>28</v>
      </c>
      <c r="H22" s="612">
        <v>66.9</v>
      </c>
      <c r="I22" s="612">
        <v>18</v>
      </c>
      <c r="J22" s="613">
        <f>I22/I16</f>
        <v>0.0841908325537886</v>
      </c>
      <c r="K22" s="614">
        <v>11</v>
      </c>
      <c r="L22" s="612">
        <v>14.2</v>
      </c>
      <c r="M22" s="612">
        <v>3.8</v>
      </c>
      <c r="N22" s="613">
        <f>M22/M16</f>
        <v>0.1</v>
      </c>
      <c r="O22" s="614">
        <v>50</v>
      </c>
      <c r="P22" s="623">
        <v>110.7</v>
      </c>
    </row>
    <row r="23" ht="40" customHeight="1" spans="1:16">
      <c r="A23" s="610" t="s">
        <v>277</v>
      </c>
      <c r="B23" s="610" t="s">
        <v>278</v>
      </c>
      <c r="C23" s="611">
        <f t="shared" si="8"/>
        <v>49</v>
      </c>
      <c r="D23" s="612">
        <f t="shared" si="9"/>
        <v>40.4</v>
      </c>
      <c r="E23" s="612">
        <f t="shared" si="10"/>
        <v>9.7</v>
      </c>
      <c r="F23" s="613">
        <f>E23/E16</f>
        <v>0.0385226370135028</v>
      </c>
      <c r="G23" s="614">
        <v>18</v>
      </c>
      <c r="H23" s="612">
        <v>24.6</v>
      </c>
      <c r="I23" s="612">
        <v>8.9</v>
      </c>
      <c r="J23" s="613">
        <f>I23/I16</f>
        <v>0.0416276894293732</v>
      </c>
      <c r="K23" s="614">
        <v>10</v>
      </c>
      <c r="L23" s="612">
        <v>2.4</v>
      </c>
      <c r="M23" s="612">
        <v>0.8</v>
      </c>
      <c r="N23" s="613">
        <f>M23/M16</f>
        <v>0.0210526315789474</v>
      </c>
      <c r="O23" s="614">
        <v>21</v>
      </c>
      <c r="P23" s="623">
        <v>13.4</v>
      </c>
    </row>
    <row r="24" ht="40" customHeight="1" spans="1:16">
      <c r="A24" s="610" t="s">
        <v>279</v>
      </c>
      <c r="B24" s="610" t="s">
        <v>280</v>
      </c>
      <c r="C24" s="611">
        <f t="shared" si="8"/>
        <v>14</v>
      </c>
      <c r="D24" s="612">
        <f t="shared" si="9"/>
        <v>131.3</v>
      </c>
      <c r="E24" s="612">
        <f t="shared" si="10"/>
        <v>16.1</v>
      </c>
      <c r="F24" s="613">
        <f>E24/E16</f>
        <v>0.0639396346306593</v>
      </c>
      <c r="G24" s="614">
        <v>11</v>
      </c>
      <c r="H24" s="612">
        <v>115.9</v>
      </c>
      <c r="I24" s="612">
        <v>16</v>
      </c>
      <c r="J24" s="613">
        <f>I24/I16</f>
        <v>0.0748362956033676</v>
      </c>
      <c r="K24" s="614">
        <v>1</v>
      </c>
      <c r="L24" s="612">
        <v>0.4</v>
      </c>
      <c r="M24" s="612">
        <v>0.1</v>
      </c>
      <c r="N24" s="613">
        <f>M24/M16</f>
        <v>0.00263157894736842</v>
      </c>
      <c r="O24" s="614">
        <v>2</v>
      </c>
      <c r="P24" s="623">
        <v>15</v>
      </c>
    </row>
    <row r="25" ht="40" customHeight="1" spans="1:16">
      <c r="A25" s="610" t="s">
        <v>281</v>
      </c>
      <c r="B25" s="610" t="s">
        <v>282</v>
      </c>
      <c r="C25" s="611">
        <f t="shared" si="8"/>
        <v>53</v>
      </c>
      <c r="D25" s="612">
        <f t="shared" si="9"/>
        <v>161.5</v>
      </c>
      <c r="E25" s="612">
        <f t="shared" si="10"/>
        <v>16.9</v>
      </c>
      <c r="F25" s="613">
        <f>E25/E16</f>
        <v>0.0671167593328038</v>
      </c>
      <c r="G25" s="614">
        <v>38</v>
      </c>
      <c r="H25" s="612">
        <v>49.9</v>
      </c>
      <c r="I25" s="612">
        <v>16.3</v>
      </c>
      <c r="J25" s="613">
        <f>I25/I16</f>
        <v>0.0762394761459308</v>
      </c>
      <c r="K25" s="614">
        <v>3</v>
      </c>
      <c r="L25" s="612">
        <v>7</v>
      </c>
      <c r="M25" s="612">
        <v>0.6</v>
      </c>
      <c r="N25" s="613">
        <f>M25/M16</f>
        <v>0.0157894736842105</v>
      </c>
      <c r="O25" s="614">
        <v>12</v>
      </c>
      <c r="P25" s="623">
        <v>104.6</v>
      </c>
    </row>
    <row r="26" ht="40" customHeight="1" spans="1:16">
      <c r="A26" s="610" t="s">
        <v>283</v>
      </c>
      <c r="B26" s="610" t="s">
        <v>284</v>
      </c>
      <c r="C26" s="611">
        <f t="shared" si="8"/>
        <v>6</v>
      </c>
      <c r="D26" s="612">
        <f t="shared" si="9"/>
        <v>85.8</v>
      </c>
      <c r="E26" s="612">
        <f t="shared" si="10"/>
        <v>18.6</v>
      </c>
      <c r="F26" s="613">
        <f>E26/E16</f>
        <v>0.073868149324861</v>
      </c>
      <c r="G26" s="615">
        <v>5</v>
      </c>
      <c r="H26" s="616">
        <v>84.8</v>
      </c>
      <c r="I26" s="616">
        <v>18.1</v>
      </c>
      <c r="J26" s="624">
        <f>I26/I16</f>
        <v>0.0846585594013096</v>
      </c>
      <c r="K26" s="615">
        <v>1</v>
      </c>
      <c r="L26" s="616">
        <v>1</v>
      </c>
      <c r="M26" s="616">
        <v>0.5</v>
      </c>
      <c r="N26" s="624">
        <f>M26/M16</f>
        <v>0.0131578947368421</v>
      </c>
      <c r="O26" s="615"/>
      <c r="P26" s="625"/>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9.8083333333333" customWidth="1"/>
    <col min="7" max="7" width="13.7416666666667" customWidth="1"/>
    <col min="8" max="8" width="25.625"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561" t="s">
        <v>285</v>
      </c>
      <c r="B1" s="562"/>
      <c r="C1" s="563"/>
      <c r="D1" s="563"/>
      <c r="E1" s="564"/>
      <c r="F1" s="563"/>
      <c r="G1" s="563"/>
      <c r="H1" s="563"/>
      <c r="I1" s="563"/>
      <c r="J1" s="562"/>
      <c r="K1" s="563"/>
      <c r="L1" s="563"/>
      <c r="M1" s="562"/>
      <c r="N1" s="563"/>
      <c r="O1" s="563"/>
      <c r="P1" s="563"/>
      <c r="Q1" s="563"/>
      <c r="R1" s="563"/>
      <c r="S1" s="563"/>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65" t="s">
        <v>296</v>
      </c>
      <c r="B6" s="566" t="str">
        <f>"工业科技类"&amp;SUBTOTAL(3,A6:A34)-2&amp;"个"</f>
        <v>工业科技类27个</v>
      </c>
      <c r="C6" s="567"/>
      <c r="D6" s="567"/>
      <c r="E6" s="568"/>
      <c r="F6" s="566"/>
      <c r="G6" s="568">
        <f>SUM(G7:G33)</f>
        <v>2692281</v>
      </c>
      <c r="H6" s="568"/>
      <c r="I6" s="568">
        <f>SUM(I7:I33)</f>
        <v>441080</v>
      </c>
      <c r="J6" s="574"/>
      <c r="K6" s="574"/>
      <c r="L6" s="567"/>
      <c r="M6" s="574"/>
      <c r="N6" s="575"/>
      <c r="O6" s="575"/>
      <c r="P6" s="575"/>
      <c r="Q6" s="575"/>
      <c r="R6" s="575"/>
      <c r="S6" s="575"/>
    </row>
    <row r="7" s="478" customFormat="1" ht="151" customHeight="1" spans="1:19">
      <c r="A7" s="218">
        <v>1</v>
      </c>
      <c r="B7" s="57" t="s">
        <v>297</v>
      </c>
      <c r="C7" s="29" t="s">
        <v>76</v>
      </c>
      <c r="D7" s="29" t="s">
        <v>274</v>
      </c>
      <c r="E7" s="29" t="s">
        <v>264</v>
      </c>
      <c r="F7" s="57" t="s">
        <v>298</v>
      </c>
      <c r="G7" s="82">
        <v>300000</v>
      </c>
      <c r="H7" s="253" t="s">
        <v>299</v>
      </c>
      <c r="I7" s="82">
        <v>45535</v>
      </c>
      <c r="J7" s="39" t="s">
        <v>300</v>
      </c>
      <c r="K7" s="29" t="s">
        <v>301</v>
      </c>
      <c r="L7" s="29" t="s">
        <v>302</v>
      </c>
      <c r="M7" s="39" t="s">
        <v>303</v>
      </c>
      <c r="N7" s="29" t="s">
        <v>25</v>
      </c>
      <c r="O7" s="29" t="s">
        <v>25</v>
      </c>
      <c r="P7" s="29" t="s">
        <v>304</v>
      </c>
      <c r="Q7" s="29" t="s">
        <v>305</v>
      </c>
      <c r="R7" s="29" t="s">
        <v>306</v>
      </c>
      <c r="S7" s="29" t="s">
        <v>307</v>
      </c>
    </row>
    <row r="8" s="478"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73" t="s">
        <v>319</v>
      </c>
      <c r="M9" s="273" t="s">
        <v>320</v>
      </c>
      <c r="N9" s="87" t="s">
        <v>34</v>
      </c>
      <c r="O9" s="87" t="s">
        <v>25</v>
      </c>
      <c r="P9" s="576" t="s">
        <v>321</v>
      </c>
      <c r="Q9" s="580"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81" t="s">
        <v>332</v>
      </c>
      <c r="S10" s="282"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81" t="s">
        <v>340</v>
      </c>
      <c r="S11" s="282" t="s">
        <v>307</v>
      </c>
    </row>
    <row r="12" s="478" customFormat="1" ht="80" customHeight="1" spans="1:19">
      <c r="A12" s="218">
        <v>6</v>
      </c>
      <c r="B12" s="42" t="s">
        <v>341</v>
      </c>
      <c r="C12" s="29" t="s">
        <v>76</v>
      </c>
      <c r="D12" s="218" t="s">
        <v>278</v>
      </c>
      <c r="E12" s="29" t="s">
        <v>264</v>
      </c>
      <c r="F12" s="57" t="s">
        <v>342</v>
      </c>
      <c r="G12" s="82">
        <v>8000</v>
      </c>
      <c r="H12" s="253" t="s">
        <v>343</v>
      </c>
      <c r="I12" s="82">
        <v>2420</v>
      </c>
      <c r="J12" s="39" t="s">
        <v>344</v>
      </c>
      <c r="K12" s="29" t="s">
        <v>256</v>
      </c>
      <c r="L12" s="29" t="s">
        <v>337</v>
      </c>
      <c r="M12" s="39" t="s">
        <v>345</v>
      </c>
      <c r="N12" s="29" t="s">
        <v>135</v>
      </c>
      <c r="O12" s="218" t="s">
        <v>25</v>
      </c>
      <c r="P12" s="29" t="s">
        <v>346</v>
      </c>
      <c r="Q12" s="29" t="s">
        <v>347</v>
      </c>
      <c r="R12" s="29" t="s">
        <v>348</v>
      </c>
      <c r="S12" s="29" t="s">
        <v>307</v>
      </c>
    </row>
    <row r="13" s="478" customFormat="1" ht="80" customHeight="1" spans="1:19">
      <c r="A13" s="218">
        <v>7</v>
      </c>
      <c r="B13" s="42" t="s">
        <v>349</v>
      </c>
      <c r="C13" s="29" t="s">
        <v>21</v>
      </c>
      <c r="D13" s="218" t="s">
        <v>278</v>
      </c>
      <c r="E13" s="29" t="s">
        <v>264</v>
      </c>
      <c r="F13" s="57" t="s">
        <v>350</v>
      </c>
      <c r="G13" s="82">
        <v>12646</v>
      </c>
      <c r="H13" s="253" t="s">
        <v>351</v>
      </c>
      <c r="I13" s="82">
        <v>6830</v>
      </c>
      <c r="J13" s="39" t="s">
        <v>352</v>
      </c>
      <c r="K13" s="29" t="s">
        <v>256</v>
      </c>
      <c r="L13" s="29" t="s">
        <v>337</v>
      </c>
      <c r="M13" s="39" t="s">
        <v>345</v>
      </c>
      <c r="N13" s="218" t="s">
        <v>25</v>
      </c>
      <c r="O13" s="218" t="s">
        <v>25</v>
      </c>
      <c r="P13" s="29" t="s">
        <v>353</v>
      </c>
      <c r="Q13" s="29" t="s">
        <v>354</v>
      </c>
      <c r="R13" s="29" t="s">
        <v>348</v>
      </c>
      <c r="S13" s="29" t="s">
        <v>307</v>
      </c>
    </row>
    <row r="14" s="478"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78"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78"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78"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78"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78"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78"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78"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409" t="s">
        <v>182</v>
      </c>
      <c r="Q23" s="29" t="s">
        <v>58</v>
      </c>
      <c r="R23" s="29" t="s">
        <v>421</v>
      </c>
      <c r="S23" s="29" t="s">
        <v>307</v>
      </c>
    </row>
    <row r="24" s="478"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78"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78"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78" customFormat="1" ht="71.25" spans="1:19">
      <c r="A27" s="218">
        <v>21</v>
      </c>
      <c r="B27" s="39" t="s">
        <v>440</v>
      </c>
      <c r="C27" s="29" t="s">
        <v>21</v>
      </c>
      <c r="D27" s="29" t="s">
        <v>282</v>
      </c>
      <c r="E27" s="29" t="s">
        <v>264</v>
      </c>
      <c r="F27" s="39" t="s">
        <v>441</v>
      </c>
      <c r="G27" s="82">
        <v>16000</v>
      </c>
      <c r="H27" s="82" t="s">
        <v>431</v>
      </c>
      <c r="I27" s="228">
        <v>5000</v>
      </c>
      <c r="J27" s="39" t="s">
        <v>432</v>
      </c>
      <c r="K27" s="29" t="s">
        <v>426</v>
      </c>
      <c r="L27" s="29" t="s">
        <v>337</v>
      </c>
      <c r="M27" s="57" t="s">
        <v>442</v>
      </c>
      <c r="N27" s="27" t="s">
        <v>56</v>
      </c>
      <c r="O27" s="29" t="s">
        <v>49</v>
      </c>
      <c r="P27" s="29" t="s">
        <v>443</v>
      </c>
      <c r="Q27" s="29" t="s">
        <v>444</v>
      </c>
      <c r="R27" s="29" t="s">
        <v>421</v>
      </c>
      <c r="S27" s="29" t="s">
        <v>307</v>
      </c>
    </row>
    <row r="28" s="478" customFormat="1" ht="85.5" spans="1:19">
      <c r="A28" s="218">
        <v>22</v>
      </c>
      <c r="B28" s="57" t="s">
        <v>445</v>
      </c>
      <c r="C28" s="29" t="s">
        <v>76</v>
      </c>
      <c r="D28" s="29" t="s">
        <v>282</v>
      </c>
      <c r="E28" s="29" t="s">
        <v>264</v>
      </c>
      <c r="F28" s="39" t="s">
        <v>446</v>
      </c>
      <c r="G28" s="228">
        <v>150000</v>
      </c>
      <c r="H28" s="82" t="s">
        <v>424</v>
      </c>
      <c r="I28" s="228">
        <v>30000</v>
      </c>
      <c r="J28" s="39" t="s">
        <v>425</v>
      </c>
      <c r="K28" s="29" t="s">
        <v>426</v>
      </c>
      <c r="L28" s="29" t="s">
        <v>337</v>
      </c>
      <c r="M28" s="57" t="s">
        <v>447</v>
      </c>
      <c r="N28" s="27" t="s">
        <v>56</v>
      </c>
      <c r="O28" s="27" t="s">
        <v>25</v>
      </c>
      <c r="P28" s="29" t="s">
        <v>448</v>
      </c>
      <c r="Q28" s="29" t="s">
        <v>449</v>
      </c>
      <c r="R28" s="29" t="s">
        <v>421</v>
      </c>
      <c r="S28" s="29" t="s">
        <v>307</v>
      </c>
    </row>
    <row r="29" s="482"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82" t="s">
        <v>453</v>
      </c>
      <c r="N29" s="27" t="s">
        <v>56</v>
      </c>
      <c r="O29" s="27" t="s">
        <v>25</v>
      </c>
      <c r="P29" s="29" t="s">
        <v>454</v>
      </c>
      <c r="Q29" s="29" t="s">
        <v>455</v>
      </c>
      <c r="R29" s="29" t="s">
        <v>421</v>
      </c>
      <c r="S29" s="29" t="s">
        <v>307</v>
      </c>
    </row>
    <row r="30" s="482"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82" t="s">
        <v>458</v>
      </c>
      <c r="N30" s="27" t="s">
        <v>56</v>
      </c>
      <c r="O30" s="27" t="s">
        <v>25</v>
      </c>
      <c r="P30" s="29" t="s">
        <v>459</v>
      </c>
      <c r="Q30" s="29" t="s">
        <v>460</v>
      </c>
      <c r="R30" s="29" t="s">
        <v>421</v>
      </c>
      <c r="S30" s="29" t="s">
        <v>307</v>
      </c>
    </row>
    <row r="31" s="482"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82" t="s">
        <v>463</v>
      </c>
      <c r="N31" s="27" t="s">
        <v>56</v>
      </c>
      <c r="O31" s="27" t="s">
        <v>25</v>
      </c>
      <c r="P31" s="29" t="s">
        <v>464</v>
      </c>
      <c r="Q31" s="29" t="s">
        <v>465</v>
      </c>
      <c r="R31" s="29" t="s">
        <v>421</v>
      </c>
      <c r="S31" s="29" t="s">
        <v>307</v>
      </c>
    </row>
    <row r="32" s="478" customFormat="1" ht="41" customHeight="1" spans="1:19">
      <c r="A32" s="218">
        <v>26</v>
      </c>
      <c r="B32" s="39" t="s">
        <v>466</v>
      </c>
      <c r="C32" s="42" t="s">
        <v>76</v>
      </c>
      <c r="D32" s="29" t="s">
        <v>282</v>
      </c>
      <c r="E32" s="29" t="s">
        <v>264</v>
      </c>
      <c r="F32" s="39" t="s">
        <v>467</v>
      </c>
      <c r="G32" s="228">
        <v>12000</v>
      </c>
      <c r="H32" s="228" t="s">
        <v>468</v>
      </c>
      <c r="I32" s="228">
        <v>5000</v>
      </c>
      <c r="J32" s="39" t="s">
        <v>469</v>
      </c>
      <c r="K32" s="29" t="s">
        <v>426</v>
      </c>
      <c r="L32" s="29" t="s">
        <v>337</v>
      </c>
      <c r="M32" s="39" t="s">
        <v>470</v>
      </c>
      <c r="N32" s="238" t="s">
        <v>135</v>
      </c>
      <c r="O32" s="238"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559"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78" customFormat="1" ht="408" customHeight="1" spans="1:19">
      <c r="A35" s="43">
        <v>1</v>
      </c>
      <c r="B35" s="57" t="s">
        <v>481</v>
      </c>
      <c r="C35" s="29" t="s">
        <v>76</v>
      </c>
      <c r="D35" s="29" t="s">
        <v>274</v>
      </c>
      <c r="E35" s="42" t="s">
        <v>265</v>
      </c>
      <c r="F35" s="57" t="s">
        <v>482</v>
      </c>
      <c r="G35" s="82">
        <v>4855</v>
      </c>
      <c r="H35" s="253"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73"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78"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559"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3" t="s">
        <v>82</v>
      </c>
      <c r="F40" s="42" t="s">
        <v>514</v>
      </c>
      <c r="G40" s="228">
        <v>29946</v>
      </c>
      <c r="H40" s="228"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3" t="s">
        <v>82</v>
      </c>
      <c r="F41" s="42" t="s">
        <v>523</v>
      </c>
      <c r="G41" s="228">
        <v>24590</v>
      </c>
      <c r="H41" s="228"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3"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3"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3"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3"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3"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559"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8">
        <v>3000</v>
      </c>
      <c r="H48" s="41" t="s">
        <v>558</v>
      </c>
      <c r="I48" s="27">
        <v>1500</v>
      </c>
      <c r="J48" s="577" t="s">
        <v>559</v>
      </c>
      <c r="K48" s="27" t="s">
        <v>318</v>
      </c>
      <c r="L48" s="318"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8">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18" t="s">
        <v>132</v>
      </c>
      <c r="C50" s="42" t="s">
        <v>76</v>
      </c>
      <c r="D50" s="27" t="s">
        <v>271</v>
      </c>
      <c r="E50" s="42" t="s">
        <v>53</v>
      </c>
      <c r="F50" s="245" t="s">
        <v>133</v>
      </c>
      <c r="G50" s="338">
        <v>15000</v>
      </c>
      <c r="H50" s="41" t="s">
        <v>567</v>
      </c>
      <c r="I50" s="540">
        <v>10000</v>
      </c>
      <c r="J50" s="39" t="s">
        <v>568</v>
      </c>
      <c r="K50" s="76" t="s">
        <v>25</v>
      </c>
      <c r="L50" s="318" t="s">
        <v>319</v>
      </c>
      <c r="M50" s="29" t="s">
        <v>560</v>
      </c>
      <c r="N50" s="27" t="s">
        <v>25</v>
      </c>
      <c r="O50" s="318" t="s">
        <v>49</v>
      </c>
      <c r="P50" s="45" t="s">
        <v>136</v>
      </c>
      <c r="Q50" s="76" t="s">
        <v>137</v>
      </c>
      <c r="R50" s="29" t="s">
        <v>569</v>
      </c>
      <c r="S50" s="45" t="s">
        <v>136</v>
      </c>
    </row>
    <row r="51" s="478"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78"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409" t="s">
        <v>182</v>
      </c>
      <c r="Q52" s="29" t="s">
        <v>58</v>
      </c>
      <c r="R52" s="29" t="s">
        <v>582</v>
      </c>
      <c r="S52" s="27" t="s">
        <v>563</v>
      </c>
    </row>
    <row r="53" s="478" customFormat="1" ht="306" customHeight="1" spans="1:19">
      <c r="A53" s="43">
        <v>6</v>
      </c>
      <c r="B53" s="213" t="s">
        <v>583</v>
      </c>
      <c r="C53" s="29" t="s">
        <v>76</v>
      </c>
      <c r="D53" s="27" t="s">
        <v>272</v>
      </c>
      <c r="E53" s="42" t="s">
        <v>53</v>
      </c>
      <c r="F53" s="569" t="s">
        <v>584</v>
      </c>
      <c r="G53" s="570">
        <v>288400</v>
      </c>
      <c r="H53" s="571" t="s">
        <v>585</v>
      </c>
      <c r="I53" s="578">
        <v>80000</v>
      </c>
      <c r="J53" s="39" t="s">
        <v>586</v>
      </c>
      <c r="K53" s="29" t="s">
        <v>318</v>
      </c>
      <c r="L53" s="29" t="s">
        <v>302</v>
      </c>
      <c r="M53" s="39" t="s">
        <v>587</v>
      </c>
      <c r="N53" s="56" t="s">
        <v>25</v>
      </c>
      <c r="O53" s="218" t="s">
        <v>25</v>
      </c>
      <c r="P53" s="579" t="s">
        <v>182</v>
      </c>
      <c r="Q53" s="29" t="s">
        <v>58</v>
      </c>
      <c r="R53" s="29" t="s">
        <v>582</v>
      </c>
      <c r="S53" s="27" t="s">
        <v>563</v>
      </c>
    </row>
    <row r="54" s="478"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78"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78"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82" customFormat="1" ht="139" customHeight="1" spans="1:19">
      <c r="A57" s="43">
        <v>10</v>
      </c>
      <c r="B57" s="39" t="s">
        <v>611</v>
      </c>
      <c r="C57" s="29" t="s">
        <v>76</v>
      </c>
      <c r="D57" s="29" t="s">
        <v>272</v>
      </c>
      <c r="E57" s="42" t="s">
        <v>53</v>
      </c>
      <c r="F57" s="387" t="s">
        <v>612</v>
      </c>
      <c r="G57" s="32">
        <v>294935</v>
      </c>
      <c r="H57" s="409" t="s">
        <v>613</v>
      </c>
      <c r="I57" s="29">
        <v>55000</v>
      </c>
      <c r="J57" s="519" t="s">
        <v>614</v>
      </c>
      <c r="K57" s="29" t="s">
        <v>592</v>
      </c>
      <c r="L57" s="29" t="s">
        <v>302</v>
      </c>
      <c r="M57" s="29" t="s">
        <v>615</v>
      </c>
      <c r="N57" s="43" t="s">
        <v>25</v>
      </c>
      <c r="O57" s="43" t="s">
        <v>49</v>
      </c>
      <c r="P57" s="409" t="s">
        <v>616</v>
      </c>
      <c r="Q57" s="29" t="s">
        <v>617</v>
      </c>
      <c r="R57" s="29" t="s">
        <v>582</v>
      </c>
      <c r="S57" s="27" t="s">
        <v>563</v>
      </c>
    </row>
    <row r="58" s="482" customFormat="1" ht="162" customHeight="1" spans="1:19">
      <c r="A58" s="43">
        <v>11</v>
      </c>
      <c r="B58" s="39" t="s">
        <v>618</v>
      </c>
      <c r="C58" s="29" t="s">
        <v>76</v>
      </c>
      <c r="D58" s="29" t="s">
        <v>272</v>
      </c>
      <c r="E58" s="42" t="s">
        <v>53</v>
      </c>
      <c r="F58" s="387" t="s">
        <v>619</v>
      </c>
      <c r="G58" s="228">
        <v>201623</v>
      </c>
      <c r="H58" s="387" t="s">
        <v>620</v>
      </c>
      <c r="I58" s="29">
        <v>45000</v>
      </c>
      <c r="J58" s="39" t="s">
        <v>621</v>
      </c>
      <c r="K58" s="29" t="s">
        <v>592</v>
      </c>
      <c r="L58" s="29" t="s">
        <v>302</v>
      </c>
      <c r="M58" s="29" t="s">
        <v>622</v>
      </c>
      <c r="N58" s="43" t="s">
        <v>25</v>
      </c>
      <c r="O58" s="43" t="s">
        <v>49</v>
      </c>
      <c r="P58" s="409" t="s">
        <v>616</v>
      </c>
      <c r="Q58" s="29" t="s">
        <v>617</v>
      </c>
      <c r="R58" s="29" t="s">
        <v>596</v>
      </c>
      <c r="S58" s="27" t="s">
        <v>563</v>
      </c>
    </row>
    <row r="59" s="478"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18" t="s">
        <v>629</v>
      </c>
      <c r="C60" s="218" t="s">
        <v>21</v>
      </c>
      <c r="D60" s="218" t="s">
        <v>272</v>
      </c>
      <c r="E60" s="42" t="s">
        <v>53</v>
      </c>
      <c r="F60" s="246" t="s">
        <v>630</v>
      </c>
      <c r="G60" s="338">
        <v>8000</v>
      </c>
      <c r="H60" s="338" t="s">
        <v>631</v>
      </c>
      <c r="I60" s="540">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45" t="s">
        <v>634</v>
      </c>
      <c r="C61" s="218" t="s">
        <v>76</v>
      </c>
      <c r="D61" s="32" t="s">
        <v>273</v>
      </c>
      <c r="E61" s="42" t="s">
        <v>53</v>
      </c>
      <c r="F61" s="572" t="s">
        <v>635</v>
      </c>
      <c r="G61" s="573">
        <v>92881</v>
      </c>
      <c r="H61" s="573" t="s">
        <v>636</v>
      </c>
      <c r="I61" s="409">
        <v>20000</v>
      </c>
      <c r="J61" s="387" t="s">
        <v>637</v>
      </c>
      <c r="K61" s="29" t="s">
        <v>638</v>
      </c>
      <c r="L61" s="29" t="s">
        <v>319</v>
      </c>
      <c r="N61" s="218" t="s">
        <v>25</v>
      </c>
      <c r="O61" s="218" t="s">
        <v>56</v>
      </c>
      <c r="P61" s="29" t="s">
        <v>616</v>
      </c>
      <c r="Q61" s="29" t="s">
        <v>617</v>
      </c>
      <c r="R61" s="56" t="s">
        <v>639</v>
      </c>
      <c r="S61" s="45" t="s">
        <v>640</v>
      </c>
    </row>
    <row r="62" s="478" customFormat="1" ht="146" customHeight="1" spans="1:19">
      <c r="A62" s="43">
        <v>15</v>
      </c>
      <c r="B62" s="57" t="s">
        <v>641</v>
      </c>
      <c r="C62" s="42" t="s">
        <v>76</v>
      </c>
      <c r="D62" s="42" t="s">
        <v>274</v>
      </c>
      <c r="E62" s="42" t="s">
        <v>53</v>
      </c>
      <c r="F62" s="57" t="s">
        <v>642</v>
      </c>
      <c r="G62" s="82">
        <v>225000</v>
      </c>
      <c r="H62" s="253" t="s">
        <v>643</v>
      </c>
      <c r="I62" s="44">
        <v>202500</v>
      </c>
      <c r="J62" s="39" t="s">
        <v>644</v>
      </c>
      <c r="K62" s="29" t="s">
        <v>301</v>
      </c>
      <c r="L62" s="42" t="s">
        <v>337</v>
      </c>
      <c r="M62" s="57" t="s">
        <v>25</v>
      </c>
      <c r="N62" s="42" t="s">
        <v>25</v>
      </c>
      <c r="O62" s="42" t="s">
        <v>25</v>
      </c>
      <c r="P62" s="29" t="s">
        <v>304</v>
      </c>
      <c r="Q62" s="29" t="s">
        <v>645</v>
      </c>
      <c r="R62" s="29" t="s">
        <v>487</v>
      </c>
      <c r="S62" s="27" t="s">
        <v>563</v>
      </c>
    </row>
    <row r="63" s="478"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78"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78"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33" t="s">
        <v>49</v>
      </c>
      <c r="P65" s="43" t="s">
        <v>509</v>
      </c>
      <c r="Q65" s="45" t="s">
        <v>658</v>
      </c>
      <c r="R65" s="45" t="s">
        <v>659</v>
      </c>
      <c r="S65" s="27" t="s">
        <v>563</v>
      </c>
    </row>
    <row r="66" s="478" customFormat="1" ht="80" customHeight="1" spans="1:19">
      <c r="A66" s="43">
        <v>19</v>
      </c>
      <c r="B66" s="29" t="s">
        <v>660</v>
      </c>
      <c r="C66" s="27" t="s">
        <v>76</v>
      </c>
      <c r="D66" s="218" t="s">
        <v>278</v>
      </c>
      <c r="E66" s="42" t="s">
        <v>53</v>
      </c>
      <c r="F66" s="39" t="s">
        <v>661</v>
      </c>
      <c r="G66" s="32">
        <v>10000</v>
      </c>
      <c r="H66" s="27" t="s">
        <v>351</v>
      </c>
      <c r="I66" s="32">
        <v>6000</v>
      </c>
      <c r="J66" s="253" t="s">
        <v>662</v>
      </c>
      <c r="K66" s="29" t="s">
        <v>256</v>
      </c>
      <c r="L66" s="39" t="s">
        <v>663</v>
      </c>
      <c r="M66" s="39" t="s">
        <v>664</v>
      </c>
      <c r="N66" s="45" t="s">
        <v>25</v>
      </c>
      <c r="O66" s="45" t="s">
        <v>34</v>
      </c>
      <c r="P66" s="45" t="s">
        <v>665</v>
      </c>
      <c r="Q66" s="45" t="s">
        <v>666</v>
      </c>
      <c r="R66" s="76" t="s">
        <v>667</v>
      </c>
      <c r="S66" s="27" t="s">
        <v>563</v>
      </c>
    </row>
    <row r="67" s="478" customFormat="1" ht="158" customHeight="1" spans="1:19">
      <c r="A67" s="43">
        <v>20</v>
      </c>
      <c r="B67" s="29" t="s">
        <v>668</v>
      </c>
      <c r="C67" s="27" t="s">
        <v>76</v>
      </c>
      <c r="D67" s="218" t="s">
        <v>278</v>
      </c>
      <c r="E67" s="42" t="s">
        <v>53</v>
      </c>
      <c r="F67" s="267" t="s">
        <v>669</v>
      </c>
      <c r="G67" s="29">
        <v>45000</v>
      </c>
      <c r="H67" s="228" t="s">
        <v>670</v>
      </c>
      <c r="I67" s="27">
        <v>1000</v>
      </c>
      <c r="J67" s="213" t="s">
        <v>671</v>
      </c>
      <c r="K67" s="29" t="s">
        <v>256</v>
      </c>
      <c r="L67" s="39" t="s">
        <v>672</v>
      </c>
      <c r="M67" s="39" t="s">
        <v>673</v>
      </c>
      <c r="N67" s="76" t="s">
        <v>25</v>
      </c>
      <c r="O67" s="76" t="s">
        <v>25</v>
      </c>
      <c r="P67" s="76" t="s">
        <v>674</v>
      </c>
      <c r="Q67" s="76" t="s">
        <v>675</v>
      </c>
      <c r="R67" s="76" t="s">
        <v>676</v>
      </c>
      <c r="S67" s="27" t="s">
        <v>563</v>
      </c>
    </row>
    <row r="68" s="478"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81" t="s">
        <v>683</v>
      </c>
      <c r="C69" s="42" t="s">
        <v>76</v>
      </c>
      <c r="D69" s="27" t="s">
        <v>284</v>
      </c>
      <c r="E69" s="42" t="s">
        <v>53</v>
      </c>
      <c r="F69" s="57" t="s">
        <v>684</v>
      </c>
      <c r="G69" s="44">
        <v>589000</v>
      </c>
      <c r="H69" s="387" t="s">
        <v>685</v>
      </c>
      <c r="I69" s="44">
        <v>100000</v>
      </c>
      <c r="J69" s="577" t="s">
        <v>686</v>
      </c>
      <c r="K69" s="29" t="s">
        <v>25</v>
      </c>
      <c r="L69" s="318" t="s">
        <v>319</v>
      </c>
      <c r="M69" s="29" t="s">
        <v>560</v>
      </c>
      <c r="N69" s="27" t="s">
        <v>25</v>
      </c>
      <c r="O69" s="47" t="s">
        <v>25</v>
      </c>
      <c r="P69" s="409" t="s">
        <v>182</v>
      </c>
      <c r="Q69" s="29" t="s">
        <v>168</v>
      </c>
      <c r="R69" s="29" t="s">
        <v>687</v>
      </c>
      <c r="S69" s="27" t="s">
        <v>563</v>
      </c>
    </row>
    <row r="70" s="27" customFormat="1" ht="164" customHeight="1" spans="1:19">
      <c r="A70" s="43">
        <v>23</v>
      </c>
      <c r="B70" s="387" t="s">
        <v>688</v>
      </c>
      <c r="C70" s="409" t="s">
        <v>21</v>
      </c>
      <c r="D70" s="407" t="s">
        <v>271</v>
      </c>
      <c r="E70" s="579" t="s">
        <v>53</v>
      </c>
      <c r="F70" s="387" t="s">
        <v>689</v>
      </c>
      <c r="G70" s="409">
        <v>3000</v>
      </c>
      <c r="H70" s="409" t="s">
        <v>690</v>
      </c>
      <c r="I70" s="409">
        <v>500</v>
      </c>
      <c r="J70" s="589" t="s">
        <v>691</v>
      </c>
      <c r="K70" s="29"/>
      <c r="L70" s="318"/>
      <c r="M70" s="29"/>
      <c r="N70" s="590" t="s">
        <v>26</v>
      </c>
      <c r="O70" s="590" t="s">
        <v>25</v>
      </c>
      <c r="P70" s="409" t="s">
        <v>182</v>
      </c>
      <c r="Q70" s="409"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559"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18" t="s">
        <v>319</v>
      </c>
      <c r="M73" s="29" t="s">
        <v>560</v>
      </c>
      <c r="N73" s="27" t="s">
        <v>25</v>
      </c>
      <c r="O73" s="318" t="s">
        <v>49</v>
      </c>
      <c r="P73" s="318" t="s">
        <v>89</v>
      </c>
      <c r="Q73" s="541"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18" t="s">
        <v>319</v>
      </c>
      <c r="M74" s="29" t="s">
        <v>560</v>
      </c>
      <c r="N74" s="27" t="s">
        <v>25</v>
      </c>
      <c r="O74" s="76" t="s">
        <v>49</v>
      </c>
      <c r="P74" s="45" t="s">
        <v>79</v>
      </c>
      <c r="Q74" s="45" t="s">
        <v>126</v>
      </c>
      <c r="R74" s="281" t="s">
        <v>667</v>
      </c>
      <c r="S74" s="282"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18"/>
      <c r="M75" s="29"/>
      <c r="N75" s="76" t="s">
        <v>25</v>
      </c>
      <c r="O75" s="318" t="s">
        <v>99</v>
      </c>
      <c r="P75" s="45" t="s">
        <v>57</v>
      </c>
      <c r="Q75" s="318" t="s">
        <v>168</v>
      </c>
      <c r="R75" s="29" t="s">
        <v>708</v>
      </c>
      <c r="S75" s="27" t="s">
        <v>705</v>
      </c>
    </row>
    <row r="76" s="478"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78"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78"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18" t="s">
        <v>25</v>
      </c>
      <c r="P78" s="29" t="s">
        <v>304</v>
      </c>
      <c r="Q78" s="29" t="s">
        <v>645</v>
      </c>
      <c r="R78" s="29" t="s">
        <v>487</v>
      </c>
      <c r="S78" s="45" t="s">
        <v>705</v>
      </c>
    </row>
    <row r="79" s="478"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18" t="s">
        <v>25</v>
      </c>
      <c r="P79" s="29" t="s">
        <v>304</v>
      </c>
      <c r="Q79" s="29" t="s">
        <v>645</v>
      </c>
      <c r="R79" s="29" t="s">
        <v>487</v>
      </c>
      <c r="S79" s="45" t="s">
        <v>705</v>
      </c>
    </row>
    <row r="80" s="559"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45"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81" t="s">
        <v>67</v>
      </c>
      <c r="Q81" s="282" t="s">
        <v>737</v>
      </c>
      <c r="R81" s="56" t="s">
        <v>738</v>
      </c>
      <c r="S81" s="45" t="s">
        <v>739</v>
      </c>
    </row>
    <row r="82" s="559"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559"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78" customFormat="1" ht="160" customHeight="1" spans="1:19">
      <c r="A84" s="318">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78" customFormat="1" ht="85.5" spans="1:19">
      <c r="A85" s="318">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559"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559"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9">
        <v>12000</v>
      </c>
      <c r="H88" s="57" t="s">
        <v>750</v>
      </c>
      <c r="I88" s="269">
        <v>3000</v>
      </c>
      <c r="J88" s="39" t="s">
        <v>751</v>
      </c>
      <c r="K88" s="42" t="s">
        <v>318</v>
      </c>
      <c r="L88" s="42" t="s">
        <v>319</v>
      </c>
      <c r="M88" s="42" t="s">
        <v>752</v>
      </c>
      <c r="N88" s="42" t="s">
        <v>72</v>
      </c>
      <c r="O88" s="42" t="s">
        <v>25</v>
      </c>
      <c r="P88" s="42" t="s">
        <v>494</v>
      </c>
      <c r="Q88" s="42" t="s">
        <v>495</v>
      </c>
      <c r="R88" s="29" t="s">
        <v>753</v>
      </c>
      <c r="S88" s="43" t="s">
        <v>563</v>
      </c>
    </row>
    <row r="89" s="559"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78" customFormat="1" ht="131" customHeight="1" spans="1:19">
      <c r="A90" s="318">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18">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78" customFormat="1" ht="84" customHeight="1" spans="1:19">
      <c r="A92" s="318">
        <v>3</v>
      </c>
      <c r="B92" s="39" t="s">
        <v>759</v>
      </c>
      <c r="C92" s="29" t="s">
        <v>21</v>
      </c>
      <c r="D92" s="27" t="s">
        <v>272</v>
      </c>
      <c r="E92" s="218" t="s">
        <v>53</v>
      </c>
      <c r="F92" s="39" t="s">
        <v>760</v>
      </c>
      <c r="G92" s="29">
        <v>107460</v>
      </c>
      <c r="H92" s="338" t="s">
        <v>572</v>
      </c>
      <c r="I92" s="29">
        <v>32238</v>
      </c>
      <c r="J92" s="39" t="s">
        <v>761</v>
      </c>
      <c r="K92" s="29" t="s">
        <v>318</v>
      </c>
      <c r="L92" s="29" t="s">
        <v>337</v>
      </c>
      <c r="M92" s="29" t="s">
        <v>760</v>
      </c>
      <c r="N92" s="43" t="s">
        <v>49</v>
      </c>
      <c r="O92" s="43" t="s">
        <v>25</v>
      </c>
      <c r="P92" s="29" t="s">
        <v>575</v>
      </c>
      <c r="Q92" s="29" t="s">
        <v>762</v>
      </c>
      <c r="R92" s="45" t="s">
        <v>577</v>
      </c>
      <c r="S92" s="27" t="s">
        <v>563</v>
      </c>
    </row>
    <row r="93" s="478" customFormat="1" ht="100" customHeight="1" spans="1:19">
      <c r="A93" s="318">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78" customFormat="1" ht="98" customHeight="1" spans="1:19">
      <c r="A94" s="318">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78" customFormat="1" ht="100" customHeight="1" spans="1:19">
      <c r="A95" s="318">
        <v>6</v>
      </c>
      <c r="B95" s="39" t="s">
        <v>773</v>
      </c>
      <c r="C95" s="29" t="s">
        <v>21</v>
      </c>
      <c r="D95" s="27" t="s">
        <v>272</v>
      </c>
      <c r="E95" s="218" t="s">
        <v>53</v>
      </c>
      <c r="F95" s="39" t="s">
        <v>463</v>
      </c>
      <c r="G95" s="29">
        <v>125000</v>
      </c>
      <c r="H95" s="338" t="s">
        <v>572</v>
      </c>
      <c r="I95" s="29">
        <v>12500</v>
      </c>
      <c r="J95" s="39" t="s">
        <v>774</v>
      </c>
      <c r="K95" s="29" t="s">
        <v>318</v>
      </c>
      <c r="L95" s="29" t="s">
        <v>337</v>
      </c>
      <c r="M95" s="29"/>
      <c r="N95" s="29"/>
      <c r="O95" s="29"/>
      <c r="P95" s="29" t="s">
        <v>768</v>
      </c>
      <c r="Q95" s="29" t="s">
        <v>633</v>
      </c>
      <c r="R95" s="45" t="s">
        <v>633</v>
      </c>
      <c r="S95" s="27" t="s">
        <v>563</v>
      </c>
    </row>
    <row r="96" s="478" customFormat="1" ht="96" customHeight="1" spans="1:19">
      <c r="A96" s="318">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78" customFormat="1" ht="96" customHeight="1" spans="1:19">
      <c r="A97" s="318">
        <v>8</v>
      </c>
      <c r="B97" s="387" t="s">
        <v>782</v>
      </c>
      <c r="C97" s="409" t="s">
        <v>76</v>
      </c>
      <c r="D97" s="407" t="s">
        <v>272</v>
      </c>
      <c r="E97" s="579" t="s">
        <v>53</v>
      </c>
      <c r="F97" s="582" t="s">
        <v>783</v>
      </c>
      <c r="G97" s="583">
        <v>50000</v>
      </c>
      <c r="H97" s="584" t="s">
        <v>558</v>
      </c>
      <c r="I97" s="591">
        <v>6000</v>
      </c>
      <c r="J97" s="582" t="s">
        <v>784</v>
      </c>
      <c r="K97" s="29"/>
      <c r="L97" s="29"/>
      <c r="M97" s="29"/>
      <c r="N97" s="592" t="s">
        <v>56</v>
      </c>
      <c r="O97" s="592" t="s">
        <v>25</v>
      </c>
      <c r="P97" s="591" t="s">
        <v>575</v>
      </c>
      <c r="Q97" s="592" t="s">
        <v>785</v>
      </c>
      <c r="R97" s="592" t="s">
        <v>786</v>
      </c>
      <c r="S97" s="27" t="s">
        <v>563</v>
      </c>
    </row>
    <row r="98" s="29" customFormat="1" ht="71.25" spans="1:19">
      <c r="A98" s="318">
        <v>9</v>
      </c>
      <c r="B98" s="245"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18">
        <v>10</v>
      </c>
      <c r="B99" s="245"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18">
        <v>11</v>
      </c>
      <c r="B100" s="245"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18">
        <v>12</v>
      </c>
      <c r="B101" s="245" t="s">
        <v>799</v>
      </c>
      <c r="C101" s="218" t="s">
        <v>76</v>
      </c>
      <c r="D101" s="32" t="s">
        <v>273</v>
      </c>
      <c r="E101" s="218" t="s">
        <v>53</v>
      </c>
      <c r="F101" s="245" t="s">
        <v>800</v>
      </c>
      <c r="G101" s="246">
        <v>10000</v>
      </c>
      <c r="H101" s="246" t="s">
        <v>801</v>
      </c>
      <c r="I101" s="246">
        <v>3000</v>
      </c>
      <c r="J101" s="39" t="s">
        <v>802</v>
      </c>
      <c r="K101" s="29" t="s">
        <v>318</v>
      </c>
      <c r="L101" s="29" t="s">
        <v>803</v>
      </c>
      <c r="N101" s="29" t="s">
        <v>72</v>
      </c>
      <c r="O101" s="29" t="s">
        <v>25</v>
      </c>
      <c r="P101" s="218" t="s">
        <v>804</v>
      </c>
      <c r="Q101" s="218" t="s">
        <v>805</v>
      </c>
      <c r="R101" s="29" t="s">
        <v>806</v>
      </c>
      <c r="S101" s="27" t="s">
        <v>563</v>
      </c>
    </row>
    <row r="102" s="29" customFormat="1" ht="85.5" spans="1:19">
      <c r="A102" s="318">
        <v>13</v>
      </c>
      <c r="B102" s="245" t="s">
        <v>807</v>
      </c>
      <c r="C102" s="218" t="s">
        <v>21</v>
      </c>
      <c r="D102" s="32" t="s">
        <v>273</v>
      </c>
      <c r="E102" s="218" t="s">
        <v>53</v>
      </c>
      <c r="F102" s="39" t="s">
        <v>808</v>
      </c>
      <c r="G102" s="246">
        <v>5000</v>
      </c>
      <c r="H102" s="585" t="s">
        <v>809</v>
      </c>
      <c r="I102" s="246">
        <v>2000</v>
      </c>
      <c r="J102" s="39" t="s">
        <v>810</v>
      </c>
      <c r="K102" s="29" t="s">
        <v>318</v>
      </c>
      <c r="L102" s="29" t="s">
        <v>319</v>
      </c>
      <c r="N102" s="409" t="s">
        <v>25</v>
      </c>
      <c r="O102" s="409" t="s">
        <v>34</v>
      </c>
      <c r="P102" s="409" t="s">
        <v>182</v>
      </c>
      <c r="Q102" s="29" t="s">
        <v>798</v>
      </c>
      <c r="R102" s="29" t="s">
        <v>811</v>
      </c>
      <c r="S102" s="27" t="s">
        <v>563</v>
      </c>
    </row>
    <row r="103" s="29" customFormat="1" ht="57" spans="1:19">
      <c r="A103" s="318">
        <v>14</v>
      </c>
      <c r="B103" s="245" t="s">
        <v>812</v>
      </c>
      <c r="C103" s="218" t="s">
        <v>21</v>
      </c>
      <c r="D103" s="32" t="s">
        <v>273</v>
      </c>
      <c r="E103" s="218" t="s">
        <v>53</v>
      </c>
      <c r="F103" s="57" t="s">
        <v>813</v>
      </c>
      <c r="G103" s="29">
        <v>10000</v>
      </c>
      <c r="I103" s="29">
        <v>4000</v>
      </c>
      <c r="J103" s="39" t="s">
        <v>814</v>
      </c>
      <c r="K103" s="29" t="s">
        <v>477</v>
      </c>
      <c r="L103" s="29" t="s">
        <v>319</v>
      </c>
      <c r="N103" s="29" t="s">
        <v>72</v>
      </c>
      <c r="O103" s="29" t="s">
        <v>25</v>
      </c>
      <c r="P103" s="281" t="s">
        <v>67</v>
      </c>
      <c r="Q103" s="282" t="s">
        <v>737</v>
      </c>
      <c r="R103" s="29" t="s">
        <v>815</v>
      </c>
      <c r="S103" s="27" t="s">
        <v>563</v>
      </c>
    </row>
    <row r="104" s="478" customFormat="1" ht="95" customHeight="1" spans="1:19">
      <c r="A104" s="318">
        <v>15</v>
      </c>
      <c r="B104" s="57" t="s">
        <v>816</v>
      </c>
      <c r="C104" s="29" t="s">
        <v>76</v>
      </c>
      <c r="D104" s="29" t="s">
        <v>274</v>
      </c>
      <c r="E104" s="218" t="s">
        <v>53</v>
      </c>
      <c r="F104" s="57" t="s">
        <v>817</v>
      </c>
      <c r="G104" s="82">
        <v>3000</v>
      </c>
      <c r="H104" s="253" t="s">
        <v>818</v>
      </c>
      <c r="I104" s="29">
        <v>1000</v>
      </c>
      <c r="J104" s="39" t="s">
        <v>819</v>
      </c>
      <c r="K104" s="29" t="s">
        <v>477</v>
      </c>
      <c r="L104" s="29" t="s">
        <v>302</v>
      </c>
      <c r="M104" s="39" t="s">
        <v>25</v>
      </c>
      <c r="N104" s="29" t="s">
        <v>49</v>
      </c>
      <c r="O104" s="218" t="s">
        <v>25</v>
      </c>
      <c r="P104" s="29" t="s">
        <v>820</v>
      </c>
      <c r="Q104" s="29" t="s">
        <v>821</v>
      </c>
      <c r="R104" s="29" t="s">
        <v>306</v>
      </c>
      <c r="S104" s="283" t="s">
        <v>563</v>
      </c>
    </row>
    <row r="105" s="560" customFormat="1" ht="111" customHeight="1" spans="1:19">
      <c r="A105" s="318">
        <v>16</v>
      </c>
      <c r="B105" s="586" t="s">
        <v>822</v>
      </c>
      <c r="C105" s="581" t="s">
        <v>21</v>
      </c>
      <c r="D105" s="581" t="s">
        <v>280</v>
      </c>
      <c r="E105" s="409" t="s">
        <v>53</v>
      </c>
      <c r="F105" s="587" t="s">
        <v>823</v>
      </c>
      <c r="G105" s="588">
        <v>5500</v>
      </c>
      <c r="H105" s="387" t="s">
        <v>824</v>
      </c>
      <c r="I105" s="590">
        <v>600</v>
      </c>
      <c r="J105" s="577" t="s">
        <v>825</v>
      </c>
      <c r="K105" s="581" t="s">
        <v>318</v>
      </c>
      <c r="L105" s="581" t="s">
        <v>319</v>
      </c>
      <c r="M105" s="581" t="s">
        <v>826</v>
      </c>
      <c r="N105" s="593" t="s">
        <v>49</v>
      </c>
      <c r="O105" s="594" t="s">
        <v>25</v>
      </c>
      <c r="P105" s="365" t="s">
        <v>745</v>
      </c>
      <c r="Q105" s="365" t="s">
        <v>331</v>
      </c>
      <c r="R105" s="32" t="s">
        <v>827</v>
      </c>
      <c r="S105" s="283" t="s">
        <v>563</v>
      </c>
    </row>
    <row r="106" s="560" customFormat="1" ht="111" customHeight="1" spans="1:19">
      <c r="A106" s="318">
        <v>17</v>
      </c>
      <c r="B106" s="586" t="s">
        <v>828</v>
      </c>
      <c r="C106" s="581" t="s">
        <v>21</v>
      </c>
      <c r="D106" s="581" t="s">
        <v>282</v>
      </c>
      <c r="E106" s="409" t="s">
        <v>53</v>
      </c>
      <c r="F106" s="587" t="s">
        <v>829</v>
      </c>
      <c r="G106" s="588">
        <v>12500</v>
      </c>
      <c r="H106" s="407" t="s">
        <v>830</v>
      </c>
      <c r="I106" s="590">
        <v>2000</v>
      </c>
      <c r="J106" s="577" t="s">
        <v>831</v>
      </c>
      <c r="K106" s="409" t="s">
        <v>318</v>
      </c>
      <c r="L106" s="581" t="s">
        <v>319</v>
      </c>
      <c r="M106" s="581" t="s">
        <v>832</v>
      </c>
      <c r="N106" s="593" t="s">
        <v>49</v>
      </c>
      <c r="O106" s="594" t="s">
        <v>25</v>
      </c>
      <c r="P106" s="365" t="s">
        <v>745</v>
      </c>
      <c r="Q106" s="365" t="s">
        <v>331</v>
      </c>
      <c r="R106" s="595" t="s">
        <v>421</v>
      </c>
      <c r="S106" s="283" t="s">
        <v>563</v>
      </c>
    </row>
    <row r="107" s="27" customFormat="1" ht="153" customHeight="1" spans="1:19">
      <c r="A107" s="318">
        <v>18</v>
      </c>
      <c r="B107" s="213" t="s">
        <v>833</v>
      </c>
      <c r="C107" s="218" t="s">
        <v>21</v>
      </c>
      <c r="D107" s="218" t="s">
        <v>284</v>
      </c>
      <c r="E107" s="218" t="s">
        <v>53</v>
      </c>
      <c r="F107" s="213" t="s">
        <v>834</v>
      </c>
      <c r="G107" s="218">
        <v>30000</v>
      </c>
      <c r="H107" s="441"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18">
        <v>19</v>
      </c>
      <c r="B108" s="42" t="s">
        <v>839</v>
      </c>
      <c r="C108" s="42" t="s">
        <v>840</v>
      </c>
      <c r="D108" s="218" t="s">
        <v>284</v>
      </c>
      <c r="E108" s="42" t="s">
        <v>53</v>
      </c>
      <c r="F108" s="57" t="s">
        <v>841</v>
      </c>
      <c r="G108" s="228">
        <v>18000</v>
      </c>
      <c r="H108" s="41" t="s">
        <v>842</v>
      </c>
      <c r="I108" s="27">
        <v>5000</v>
      </c>
      <c r="J108" s="57" t="s">
        <v>843</v>
      </c>
      <c r="K108" s="27" t="s">
        <v>318</v>
      </c>
      <c r="L108" s="318" t="s">
        <v>319</v>
      </c>
      <c r="M108" s="29" t="s">
        <v>560</v>
      </c>
      <c r="N108" s="76" t="s">
        <v>172</v>
      </c>
      <c r="O108" s="76" t="s">
        <v>25</v>
      </c>
      <c r="P108" s="76" t="s">
        <v>67</v>
      </c>
      <c r="Q108" s="76" t="s">
        <v>737</v>
      </c>
      <c r="R108" s="218" t="s">
        <v>284</v>
      </c>
      <c r="S108" s="27" t="s">
        <v>844</v>
      </c>
    </row>
    <row r="109" s="559"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18">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78" customFormat="1" ht="108" customHeight="1" spans="1:19">
      <c r="A111" s="318">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78" customFormat="1" ht="84" customHeight="1" spans="1:19">
      <c r="A112" s="318">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78" t="s">
        <v>49</v>
      </c>
      <c r="O112" s="278" t="s">
        <v>25</v>
      </c>
      <c r="P112" s="29" t="s">
        <v>864</v>
      </c>
      <c r="Q112" s="29" t="s">
        <v>865</v>
      </c>
      <c r="R112" s="29" t="s">
        <v>487</v>
      </c>
      <c r="S112" s="29" t="s">
        <v>866</v>
      </c>
    </row>
    <row r="113" s="27" customFormat="1" ht="184" customHeight="1" spans="1:19">
      <c r="A113" s="318">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559"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559"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559"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78"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78"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559"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78"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559"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559"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18" t="s">
        <v>319</v>
      </c>
      <c r="M123" s="29" t="s">
        <v>754</v>
      </c>
      <c r="P123" s="45" t="s">
        <v>244</v>
      </c>
      <c r="Q123" s="45" t="s">
        <v>245</v>
      </c>
      <c r="R123" s="29" t="s">
        <v>569</v>
      </c>
      <c r="S123" s="45" t="s">
        <v>890</v>
      </c>
    </row>
    <row r="124" s="478"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559"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559"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xmlns:etc="http://www.wps.cn/officeDocument/2017/etCustomData" ref="A3:S126" etc:filterBottomFollowUsedRange="0">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abSelected="1" topLeftCell="E7" workbookViewId="0">
      <selection activeCell="P9" sqref="P9"/>
    </sheetView>
  </sheetViews>
  <sheetFormatPr defaultColWidth="9" defaultRowHeight="13.5"/>
  <cols>
    <col min="1" max="1" width="4.625" customWidth="1"/>
    <col min="6" max="6" width="15.625" customWidth="1"/>
    <col min="9" max="9" width="29.625" customWidth="1"/>
    <col min="10" max="10" width="24.25" customWidth="1"/>
    <col min="15" max="15" width="10.625" customWidth="1"/>
    <col min="16" max="16" width="10.875" customWidth="1"/>
    <col min="18" max="18" width="13.875" customWidth="1"/>
  </cols>
  <sheetData>
    <row r="1" ht="36" customHeight="1" spans="1:18">
      <c r="A1" s="547" t="s">
        <v>897</v>
      </c>
      <c r="B1" s="547"/>
      <c r="C1" s="547"/>
      <c r="D1" s="547"/>
      <c r="E1" s="547"/>
      <c r="F1" s="547"/>
      <c r="G1" s="547"/>
      <c r="H1" s="547"/>
      <c r="I1" s="547"/>
      <c r="J1" s="547"/>
      <c r="K1" s="547"/>
      <c r="L1" s="547"/>
      <c r="M1" s="547"/>
      <c r="N1" s="547"/>
      <c r="O1" s="547"/>
      <c r="P1" s="547"/>
      <c r="Q1" s="547"/>
      <c r="R1" s="547"/>
    </row>
    <row r="2" ht="22" customHeight="1" spans="1:18">
      <c r="A2" s="548" t="s">
        <v>5</v>
      </c>
      <c r="B2" s="548" t="s">
        <v>6</v>
      </c>
      <c r="C2" s="548" t="s">
        <v>898</v>
      </c>
      <c r="D2" s="549" t="s">
        <v>287</v>
      </c>
      <c r="E2" s="548" t="s">
        <v>8</v>
      </c>
      <c r="F2" s="548" t="s">
        <v>9</v>
      </c>
      <c r="G2" s="548" t="s">
        <v>10</v>
      </c>
      <c r="H2" s="548" t="s">
        <v>899</v>
      </c>
      <c r="I2" s="555"/>
      <c r="J2" s="549" t="s">
        <v>900</v>
      </c>
      <c r="K2" s="549" t="s">
        <v>901</v>
      </c>
      <c r="L2" s="548" t="s">
        <v>902</v>
      </c>
      <c r="M2" s="548" t="s">
        <v>903</v>
      </c>
      <c r="N2" s="548" t="s">
        <v>14</v>
      </c>
      <c r="O2" s="548"/>
      <c r="P2" s="548" t="s">
        <v>293</v>
      </c>
      <c r="Q2" s="548"/>
      <c r="R2" s="548" t="s">
        <v>904</v>
      </c>
    </row>
    <row r="3" ht="40.5" spans="1:18">
      <c r="A3" s="548"/>
      <c r="B3" s="548"/>
      <c r="C3" s="548"/>
      <c r="D3" s="550"/>
      <c r="E3" s="548"/>
      <c r="F3" s="548"/>
      <c r="G3" s="548"/>
      <c r="H3" s="548" t="s">
        <v>15</v>
      </c>
      <c r="I3" s="548" t="s">
        <v>16</v>
      </c>
      <c r="J3" s="550"/>
      <c r="K3" s="550"/>
      <c r="L3" s="548"/>
      <c r="M3" s="548"/>
      <c r="N3" s="548" t="s">
        <v>17</v>
      </c>
      <c r="O3" s="548" t="s">
        <v>18</v>
      </c>
      <c r="P3" s="548" t="s">
        <v>294</v>
      </c>
      <c r="Q3" s="548" t="s">
        <v>295</v>
      </c>
      <c r="R3" s="548"/>
    </row>
    <row r="4" ht="168" spans="1:18">
      <c r="A4" s="93">
        <v>20</v>
      </c>
      <c r="B4" s="193" t="s">
        <v>905</v>
      </c>
      <c r="C4" s="184" t="s">
        <v>76</v>
      </c>
      <c r="D4" s="184" t="s">
        <v>273</v>
      </c>
      <c r="E4" s="104" t="s">
        <v>53</v>
      </c>
      <c r="F4" s="192" t="s">
        <v>795</v>
      </c>
      <c r="G4" s="184">
        <v>50000</v>
      </c>
      <c r="H4" s="184">
        <v>23000</v>
      </c>
      <c r="I4" s="100" t="s">
        <v>906</v>
      </c>
      <c r="J4" s="100" t="s">
        <v>907</v>
      </c>
      <c r="K4" s="99"/>
      <c r="L4" s="99" t="s">
        <v>72</v>
      </c>
      <c r="M4" s="184" t="s">
        <v>25</v>
      </c>
      <c r="N4" s="99" t="s">
        <v>616</v>
      </c>
      <c r="O4" s="99" t="s">
        <v>908</v>
      </c>
      <c r="P4" s="201" t="s">
        <v>909</v>
      </c>
      <c r="Q4" s="558" t="s">
        <v>563</v>
      </c>
      <c r="R4" s="104" t="s">
        <v>273</v>
      </c>
    </row>
    <row r="5" ht="192" spans="1:18">
      <c r="A5" s="93">
        <v>22</v>
      </c>
      <c r="B5" s="193" t="s">
        <v>910</v>
      </c>
      <c r="C5" s="184" t="s">
        <v>21</v>
      </c>
      <c r="D5" s="184" t="s">
        <v>273</v>
      </c>
      <c r="E5" s="106" t="s">
        <v>53</v>
      </c>
      <c r="F5" s="192" t="s">
        <v>911</v>
      </c>
      <c r="G5" s="184">
        <v>157500</v>
      </c>
      <c r="H5" s="184">
        <v>65000</v>
      </c>
      <c r="I5" s="100" t="s">
        <v>912</v>
      </c>
      <c r="J5" s="99" t="s">
        <v>913</v>
      </c>
      <c r="K5" s="99"/>
      <c r="L5" s="556" t="s">
        <v>25</v>
      </c>
      <c r="M5" s="556" t="s">
        <v>25</v>
      </c>
      <c r="N5" s="551" t="s">
        <v>914</v>
      </c>
      <c r="O5" s="551" t="s">
        <v>915</v>
      </c>
      <c r="P5" s="99" t="s">
        <v>909</v>
      </c>
      <c r="Q5" s="104" t="s">
        <v>563</v>
      </c>
      <c r="R5" s="104" t="s">
        <v>273</v>
      </c>
    </row>
    <row r="6" ht="168" spans="1:18">
      <c r="A6" s="93">
        <v>29</v>
      </c>
      <c r="B6" s="551" t="s">
        <v>916</v>
      </c>
      <c r="C6" s="104" t="s">
        <v>21</v>
      </c>
      <c r="D6" s="99" t="s">
        <v>273</v>
      </c>
      <c r="E6" s="106" t="s">
        <v>53</v>
      </c>
      <c r="F6" s="191" t="s">
        <v>917</v>
      </c>
      <c r="G6" s="552">
        <v>40000</v>
      </c>
      <c r="H6" s="553">
        <v>10000</v>
      </c>
      <c r="I6" s="100" t="s">
        <v>918</v>
      </c>
      <c r="J6" s="99" t="s">
        <v>919</v>
      </c>
      <c r="K6" s="99"/>
      <c r="L6" s="104" t="s">
        <v>49</v>
      </c>
      <c r="M6" s="551" t="s">
        <v>25</v>
      </c>
      <c r="N6" s="99" t="s">
        <v>920</v>
      </c>
      <c r="O6" s="201" t="s">
        <v>921</v>
      </c>
      <c r="P6" s="99" t="s">
        <v>922</v>
      </c>
      <c r="Q6" s="558" t="s">
        <v>563</v>
      </c>
      <c r="R6" s="109" t="s">
        <v>273</v>
      </c>
    </row>
    <row r="7" ht="60" spans="1:18">
      <c r="A7" s="184">
        <v>7</v>
      </c>
      <c r="B7" s="99" t="s">
        <v>923</v>
      </c>
      <c r="C7" s="184" t="s">
        <v>21</v>
      </c>
      <c r="D7" s="184" t="s">
        <v>273</v>
      </c>
      <c r="E7" s="99" t="s">
        <v>30</v>
      </c>
      <c r="F7" s="100" t="s">
        <v>924</v>
      </c>
      <c r="G7" s="554">
        <v>8000</v>
      </c>
      <c r="H7" s="554">
        <v>8000</v>
      </c>
      <c r="I7" s="557" t="s">
        <v>925</v>
      </c>
      <c r="J7" s="99" t="s">
        <v>926</v>
      </c>
      <c r="K7" s="99"/>
      <c r="L7" s="558" t="s">
        <v>33</v>
      </c>
      <c r="M7" s="558" t="s">
        <v>927</v>
      </c>
      <c r="N7" s="558" t="s">
        <v>928</v>
      </c>
      <c r="O7" s="99" t="s">
        <v>929</v>
      </c>
      <c r="P7" s="217" t="s">
        <v>930</v>
      </c>
      <c r="Q7" s="109" t="s">
        <v>739</v>
      </c>
      <c r="R7" s="104" t="s">
        <v>273</v>
      </c>
    </row>
    <row r="8" ht="144" spans="1:18">
      <c r="A8" s="184">
        <v>8</v>
      </c>
      <c r="B8" s="99" t="s">
        <v>931</v>
      </c>
      <c r="C8" s="184" t="s">
        <v>21</v>
      </c>
      <c r="D8" s="184" t="s">
        <v>273</v>
      </c>
      <c r="E8" s="99" t="s">
        <v>30</v>
      </c>
      <c r="F8" s="100" t="s">
        <v>932</v>
      </c>
      <c r="G8" s="98">
        <v>10000</v>
      </c>
      <c r="H8" s="98">
        <v>10000</v>
      </c>
      <c r="I8" s="100" t="s">
        <v>933</v>
      </c>
      <c r="J8" s="100" t="s">
        <v>934</v>
      </c>
      <c r="K8" s="99"/>
      <c r="L8" s="99" t="s">
        <v>33</v>
      </c>
      <c r="M8" s="184" t="s">
        <v>99</v>
      </c>
      <c r="N8" s="184" t="s">
        <v>935</v>
      </c>
      <c r="O8" s="201" t="s">
        <v>936</v>
      </c>
      <c r="P8" s="217" t="s">
        <v>930</v>
      </c>
      <c r="Q8" s="109" t="s">
        <v>739</v>
      </c>
      <c r="R8" s="104" t="s">
        <v>273</v>
      </c>
    </row>
    <row r="9" ht="120" spans="1:18">
      <c r="A9" s="184">
        <v>9</v>
      </c>
      <c r="B9" s="99" t="s">
        <v>937</v>
      </c>
      <c r="C9" s="184" t="s">
        <v>21</v>
      </c>
      <c r="D9" s="184" t="s">
        <v>273</v>
      </c>
      <c r="E9" s="99" t="s">
        <v>30</v>
      </c>
      <c r="F9" s="100" t="s">
        <v>938</v>
      </c>
      <c r="G9" s="98">
        <v>8000</v>
      </c>
      <c r="H9" s="98">
        <v>8000</v>
      </c>
      <c r="I9" s="100" t="s">
        <v>939</v>
      </c>
      <c r="J9" s="100" t="s">
        <v>940</v>
      </c>
      <c r="K9" s="99"/>
      <c r="L9" s="99" t="s">
        <v>33</v>
      </c>
      <c r="M9" s="184" t="s">
        <v>72</v>
      </c>
      <c r="N9" s="184" t="s">
        <v>941</v>
      </c>
      <c r="O9" s="201" t="s">
        <v>942</v>
      </c>
      <c r="P9" s="217" t="s">
        <v>930</v>
      </c>
      <c r="Q9" s="109" t="s">
        <v>739</v>
      </c>
      <c r="R9" s="104" t="s">
        <v>273</v>
      </c>
    </row>
  </sheetData>
  <mergeCells count="16">
    <mergeCell ref="A1:R1"/>
    <mergeCell ref="H2:I2"/>
    <mergeCell ref="N2:O2"/>
    <mergeCell ref="P2:Q2"/>
    <mergeCell ref="A2:A3"/>
    <mergeCell ref="B2:B3"/>
    <mergeCell ref="C2:C3"/>
    <mergeCell ref="D2:D3"/>
    <mergeCell ref="E2:E3"/>
    <mergeCell ref="F2:F3"/>
    <mergeCell ref="G2:G3"/>
    <mergeCell ref="J2:J3"/>
    <mergeCell ref="K2:K3"/>
    <mergeCell ref="L2:L3"/>
    <mergeCell ref="M2:M3"/>
    <mergeCell ref="R2:R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416666666667" customWidth="1"/>
  </cols>
  <sheetData>
    <row r="1" s="2" customFormat="1" ht="46" customHeight="1" spans="1:19">
      <c r="A1" s="221" t="s">
        <v>943</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532" customFormat="1" ht="74" customHeight="1" spans="1:19">
      <c r="A8" s="43">
        <v>1</v>
      </c>
      <c r="B8" s="42" t="s">
        <v>564</v>
      </c>
      <c r="C8" s="42" t="s">
        <v>76</v>
      </c>
      <c r="D8" s="27" t="s">
        <v>271</v>
      </c>
      <c r="E8" s="42" t="s">
        <v>82</v>
      </c>
      <c r="F8" s="57" t="s">
        <v>83</v>
      </c>
      <c r="G8" s="228">
        <v>2000</v>
      </c>
      <c r="H8" s="41" t="s">
        <v>565</v>
      </c>
      <c r="I8" s="27">
        <v>500</v>
      </c>
      <c r="J8" s="57" t="s">
        <v>944</v>
      </c>
      <c r="K8" s="76" t="s">
        <v>25</v>
      </c>
      <c r="L8" s="27"/>
      <c r="M8" s="29" t="s">
        <v>560</v>
      </c>
      <c r="N8" s="27" t="s">
        <v>25</v>
      </c>
      <c r="O8" s="76" t="s">
        <v>34</v>
      </c>
      <c r="P8" s="76" t="s">
        <v>85</v>
      </c>
      <c r="Q8" s="76" t="s">
        <v>561</v>
      </c>
      <c r="R8" s="29" t="s">
        <v>945</v>
      </c>
      <c r="S8" s="27" t="s">
        <v>563</v>
      </c>
    </row>
    <row r="9" s="532" customFormat="1" ht="244" customHeight="1" spans="1:19">
      <c r="A9" s="43">
        <v>2</v>
      </c>
      <c r="B9" s="42" t="s">
        <v>64</v>
      </c>
      <c r="C9" s="42" t="s">
        <v>76</v>
      </c>
      <c r="D9" s="27" t="s">
        <v>271</v>
      </c>
      <c r="E9" s="42" t="s">
        <v>53</v>
      </c>
      <c r="F9" s="57" t="s">
        <v>65</v>
      </c>
      <c r="G9" s="45">
        <v>11800</v>
      </c>
      <c r="H9" s="41" t="s">
        <v>558</v>
      </c>
      <c r="I9" s="45">
        <v>5000</v>
      </c>
      <c r="J9" s="39" t="s">
        <v>66</v>
      </c>
      <c r="K9" s="27"/>
      <c r="L9" s="318" t="s">
        <v>319</v>
      </c>
      <c r="M9" s="29" t="s">
        <v>560</v>
      </c>
      <c r="N9" s="45" t="s">
        <v>56</v>
      </c>
      <c r="O9" s="45" t="s">
        <v>25</v>
      </c>
      <c r="P9" s="76" t="s">
        <v>67</v>
      </c>
      <c r="Q9" s="76" t="s">
        <v>946</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532" customFormat="1" ht="81" customHeight="1" spans="1:19">
      <c r="A11" s="43">
        <v>1</v>
      </c>
      <c r="B11" s="42" t="s">
        <v>165</v>
      </c>
      <c r="C11" s="42" t="s">
        <v>76</v>
      </c>
      <c r="D11" s="27" t="s">
        <v>271</v>
      </c>
      <c r="E11" s="218" t="s">
        <v>53</v>
      </c>
      <c r="F11" s="57" t="s">
        <v>166</v>
      </c>
      <c r="G11" s="44">
        <v>589000</v>
      </c>
      <c r="H11" s="41" t="s">
        <v>947</v>
      </c>
      <c r="I11" s="44">
        <v>100000</v>
      </c>
      <c r="J11" s="57" t="s">
        <v>948</v>
      </c>
      <c r="K11" s="29" t="s">
        <v>25</v>
      </c>
      <c r="L11" s="318" t="s">
        <v>319</v>
      </c>
      <c r="M11" s="29" t="s">
        <v>560</v>
      </c>
      <c r="N11" s="27" t="s">
        <v>25</v>
      </c>
      <c r="O11" s="47" t="s">
        <v>25</v>
      </c>
      <c r="P11" s="29" t="s">
        <v>57</v>
      </c>
      <c r="Q11" s="29" t="s">
        <v>168</v>
      </c>
      <c r="R11" s="29" t="s">
        <v>687</v>
      </c>
      <c r="S11" s="27" t="s">
        <v>563</v>
      </c>
    </row>
    <row r="12" s="532" customFormat="1" ht="124" customHeight="1" spans="1:19">
      <c r="A12" s="43">
        <v>2</v>
      </c>
      <c r="B12" s="42" t="s">
        <v>557</v>
      </c>
      <c r="C12" s="42" t="s">
        <v>76</v>
      </c>
      <c r="D12" s="27" t="s">
        <v>271</v>
      </c>
      <c r="E12" s="42" t="s">
        <v>82</v>
      </c>
      <c r="F12" s="57" t="s">
        <v>117</v>
      </c>
      <c r="G12" s="228">
        <v>3000</v>
      </c>
      <c r="H12" s="41" t="s">
        <v>558</v>
      </c>
      <c r="I12" s="27">
        <v>1500</v>
      </c>
      <c r="J12" s="57" t="s">
        <v>66</v>
      </c>
      <c r="K12" s="27"/>
      <c r="L12" s="318" t="s">
        <v>319</v>
      </c>
      <c r="M12" s="29" t="s">
        <v>560</v>
      </c>
      <c r="N12" s="76" t="s">
        <v>56</v>
      </c>
      <c r="O12" s="76" t="s">
        <v>25</v>
      </c>
      <c r="P12" s="76" t="s">
        <v>85</v>
      </c>
      <c r="Q12" s="76" t="s">
        <v>561</v>
      </c>
      <c r="R12" s="29" t="s">
        <v>945</v>
      </c>
      <c r="S12" s="27" t="s">
        <v>563</v>
      </c>
    </row>
    <row r="13" s="532" customFormat="1" ht="82" customHeight="1" spans="1:19">
      <c r="A13" s="43">
        <v>3</v>
      </c>
      <c r="B13" s="42" t="s">
        <v>949</v>
      </c>
      <c r="C13" s="42" t="s">
        <v>76</v>
      </c>
      <c r="D13" s="27" t="s">
        <v>271</v>
      </c>
      <c r="E13" s="42" t="s">
        <v>53</v>
      </c>
      <c r="F13" s="57" t="s">
        <v>60</v>
      </c>
      <c r="G13" s="44">
        <v>500</v>
      </c>
      <c r="H13" s="41" t="s">
        <v>950</v>
      </c>
      <c r="I13" s="43">
        <v>300</v>
      </c>
      <c r="J13" s="39" t="s">
        <v>951</v>
      </c>
      <c r="K13" s="45" t="s">
        <v>25</v>
      </c>
      <c r="L13" s="318" t="s">
        <v>319</v>
      </c>
      <c r="M13" s="29" t="s">
        <v>560</v>
      </c>
      <c r="N13" s="27" t="s">
        <v>25</v>
      </c>
      <c r="O13" s="318" t="s">
        <v>26</v>
      </c>
      <c r="P13" s="76" t="s">
        <v>62</v>
      </c>
      <c r="Q13" s="76" t="s">
        <v>687</v>
      </c>
      <c r="R13" s="29" t="s">
        <v>687</v>
      </c>
      <c r="S13" s="27" t="s">
        <v>497</v>
      </c>
    </row>
    <row r="14" s="532" customFormat="1" ht="78" customHeight="1" spans="1:19">
      <c r="A14" s="43">
        <v>4</v>
      </c>
      <c r="B14" s="318" t="s">
        <v>132</v>
      </c>
      <c r="C14" s="42" t="s">
        <v>76</v>
      </c>
      <c r="D14" s="27" t="s">
        <v>271</v>
      </c>
      <c r="E14" s="218" t="s">
        <v>53</v>
      </c>
      <c r="F14" s="245" t="s">
        <v>133</v>
      </c>
      <c r="G14" s="338">
        <v>15000</v>
      </c>
      <c r="H14" s="41" t="s">
        <v>567</v>
      </c>
      <c r="I14" s="540">
        <v>10000</v>
      </c>
      <c r="J14" s="39" t="s">
        <v>568</v>
      </c>
      <c r="K14" s="76" t="s">
        <v>25</v>
      </c>
      <c r="L14" s="318" t="s">
        <v>319</v>
      </c>
      <c r="M14" s="29" t="s">
        <v>560</v>
      </c>
      <c r="N14" s="27" t="s">
        <v>25</v>
      </c>
      <c r="O14" s="318" t="s">
        <v>49</v>
      </c>
      <c r="P14" s="45" t="s">
        <v>136</v>
      </c>
      <c r="Q14" s="76" t="s">
        <v>137</v>
      </c>
      <c r="R14" s="29" t="s">
        <v>952</v>
      </c>
      <c r="S14" s="45" t="s">
        <v>136</v>
      </c>
    </row>
    <row r="15" s="532" customFormat="1" ht="115" customHeight="1" spans="1:19">
      <c r="A15" s="43">
        <v>5</v>
      </c>
      <c r="B15" s="42" t="s">
        <v>953</v>
      </c>
      <c r="C15" s="42" t="s">
        <v>76</v>
      </c>
      <c r="D15" s="27" t="s">
        <v>271</v>
      </c>
      <c r="E15" s="247" t="s">
        <v>53</v>
      </c>
      <c r="F15" s="57" t="s">
        <v>102</v>
      </c>
      <c r="G15" s="228">
        <v>100000</v>
      </c>
      <c r="H15" s="41" t="s">
        <v>954</v>
      </c>
      <c r="I15" s="228">
        <v>3000</v>
      </c>
      <c r="J15" s="57" t="s">
        <v>955</v>
      </c>
      <c r="K15" s="76" t="s">
        <v>25</v>
      </c>
      <c r="L15" s="318" t="s">
        <v>319</v>
      </c>
      <c r="M15" s="29" t="s">
        <v>560</v>
      </c>
      <c r="N15" s="27" t="s">
        <v>25</v>
      </c>
      <c r="O15" s="76" t="s">
        <v>26</v>
      </c>
      <c r="P15" s="76" t="s">
        <v>104</v>
      </c>
      <c r="Q15" s="76" t="s">
        <v>105</v>
      </c>
      <c r="R15" s="29" t="s">
        <v>952</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532" customFormat="1" ht="113" customHeight="1" spans="1:19">
      <c r="A17" s="218">
        <v>1</v>
      </c>
      <c r="B17" s="42" t="s">
        <v>46</v>
      </c>
      <c r="C17" s="42" t="s">
        <v>76</v>
      </c>
      <c r="D17" s="27" t="s">
        <v>271</v>
      </c>
      <c r="E17" s="42" t="s">
        <v>22</v>
      </c>
      <c r="F17" s="57" t="s">
        <v>47</v>
      </c>
      <c r="G17" s="338">
        <v>3000</v>
      </c>
      <c r="H17" s="41" t="s">
        <v>956</v>
      </c>
      <c r="I17" s="540">
        <v>1000</v>
      </c>
      <c r="J17" s="39" t="s">
        <v>957</v>
      </c>
      <c r="K17" s="45" t="s">
        <v>25</v>
      </c>
      <c r="L17" s="318" t="s">
        <v>319</v>
      </c>
      <c r="M17" s="29" t="s">
        <v>560</v>
      </c>
      <c r="N17" s="27" t="s">
        <v>25</v>
      </c>
      <c r="O17" s="27" t="s">
        <v>135</v>
      </c>
      <c r="P17" s="45" t="s">
        <v>50</v>
      </c>
      <c r="Q17" s="318" t="s">
        <v>51</v>
      </c>
      <c r="R17" s="29" t="s">
        <v>945</v>
      </c>
      <c r="S17" s="27" t="s">
        <v>958</v>
      </c>
    </row>
    <row r="18" s="532" customFormat="1" ht="90" customHeight="1" spans="1:19">
      <c r="A18" s="218">
        <v>2</v>
      </c>
      <c r="B18" s="42" t="s">
        <v>697</v>
      </c>
      <c r="C18" s="42" t="s">
        <v>76</v>
      </c>
      <c r="D18" s="27" t="s">
        <v>271</v>
      </c>
      <c r="E18" s="42" t="s">
        <v>22</v>
      </c>
      <c r="F18" s="57" t="s">
        <v>87</v>
      </c>
      <c r="G18" s="44">
        <v>76000</v>
      </c>
      <c r="H18" s="41" t="s">
        <v>698</v>
      </c>
      <c r="I18" s="44">
        <v>32000</v>
      </c>
      <c r="J18" s="39" t="s">
        <v>959</v>
      </c>
      <c r="K18" s="44" t="s">
        <v>25</v>
      </c>
      <c r="L18" s="318" t="s">
        <v>319</v>
      </c>
      <c r="M18" s="29" t="s">
        <v>560</v>
      </c>
      <c r="N18" s="27" t="s">
        <v>25</v>
      </c>
      <c r="O18" s="318" t="s">
        <v>49</v>
      </c>
      <c r="P18" s="318" t="s">
        <v>89</v>
      </c>
      <c r="Q18" s="541" t="s">
        <v>701</v>
      </c>
      <c r="R18" s="29" t="s">
        <v>952</v>
      </c>
      <c r="S18" s="27" t="s">
        <v>958</v>
      </c>
    </row>
    <row r="19" s="173" customFormat="1" ht="142" customHeight="1" spans="1:260">
      <c r="A19" s="218">
        <v>3</v>
      </c>
      <c r="B19" s="29" t="s">
        <v>960</v>
      </c>
      <c r="C19" s="27" t="s">
        <v>76</v>
      </c>
      <c r="D19" s="27" t="s">
        <v>271</v>
      </c>
      <c r="E19" s="42" t="s">
        <v>22</v>
      </c>
      <c r="F19" s="39" t="s">
        <v>961</v>
      </c>
      <c r="G19" s="43">
        <v>150000</v>
      </c>
      <c r="H19" s="41" t="s">
        <v>962</v>
      </c>
      <c r="I19" s="43">
        <v>50000</v>
      </c>
      <c r="J19" s="39" t="s">
        <v>963</v>
      </c>
      <c r="K19" s="43" t="s">
        <v>25</v>
      </c>
      <c r="L19" s="318" t="s">
        <v>319</v>
      </c>
      <c r="M19" s="29" t="s">
        <v>560</v>
      </c>
      <c r="N19" s="27" t="s">
        <v>25</v>
      </c>
      <c r="O19" s="43" t="s">
        <v>49</v>
      </c>
      <c r="P19" s="45" t="s">
        <v>40</v>
      </c>
      <c r="Q19" s="45" t="s">
        <v>964</v>
      </c>
      <c r="R19" s="281" t="s">
        <v>708</v>
      </c>
      <c r="S19" s="282"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965</v>
      </c>
      <c r="C20" s="27" t="s">
        <v>76</v>
      </c>
      <c r="D20" s="27" t="s">
        <v>271</v>
      </c>
      <c r="E20" s="42" t="s">
        <v>22</v>
      </c>
      <c r="F20" s="533" t="s">
        <v>966</v>
      </c>
      <c r="G20" s="534">
        <v>67561</v>
      </c>
      <c r="H20" s="41" t="s">
        <v>967</v>
      </c>
      <c r="I20" s="534">
        <v>20000</v>
      </c>
      <c r="J20" s="533" t="s">
        <v>968</v>
      </c>
      <c r="K20" s="43" t="s">
        <v>25</v>
      </c>
      <c r="L20" s="318" t="s">
        <v>319</v>
      </c>
      <c r="M20" s="29" t="s">
        <v>560</v>
      </c>
      <c r="N20" s="27" t="s">
        <v>25</v>
      </c>
      <c r="O20" s="534" t="s">
        <v>34</v>
      </c>
      <c r="P20" s="534" t="s">
        <v>40</v>
      </c>
      <c r="Q20" s="542" t="s">
        <v>969</v>
      </c>
      <c r="R20" s="281" t="s">
        <v>945</v>
      </c>
      <c r="S20" s="282"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970</v>
      </c>
      <c r="K21" s="76" t="s">
        <v>25</v>
      </c>
      <c r="L21" s="318" t="s">
        <v>319</v>
      </c>
      <c r="M21" s="29" t="s">
        <v>560</v>
      </c>
      <c r="N21" s="27" t="s">
        <v>25</v>
      </c>
      <c r="O21" s="76" t="s">
        <v>49</v>
      </c>
      <c r="P21" s="45" t="s">
        <v>79</v>
      </c>
      <c r="Q21" s="45" t="s">
        <v>126</v>
      </c>
      <c r="R21" s="281" t="s">
        <v>708</v>
      </c>
      <c r="S21" s="282"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532" customFormat="1" ht="82" customHeight="1" spans="1:19">
      <c r="A23" s="43">
        <v>1</v>
      </c>
      <c r="B23" s="42" t="s">
        <v>971</v>
      </c>
      <c r="C23" s="28" t="s">
        <v>21</v>
      </c>
      <c r="D23" s="27" t="s">
        <v>271</v>
      </c>
      <c r="E23" s="42" t="s">
        <v>733</v>
      </c>
      <c r="F23" s="57" t="s">
        <v>972</v>
      </c>
      <c r="G23" s="29">
        <v>20000</v>
      </c>
      <c r="H23" s="41" t="s">
        <v>954</v>
      </c>
      <c r="I23" s="29">
        <v>4000</v>
      </c>
      <c r="J23" s="39" t="s">
        <v>973</v>
      </c>
      <c r="K23" s="29" t="s">
        <v>25</v>
      </c>
      <c r="L23" s="27"/>
      <c r="M23" s="29" t="s">
        <v>560</v>
      </c>
      <c r="N23" s="27" t="s">
        <v>25</v>
      </c>
      <c r="O23" s="29" t="s">
        <v>49</v>
      </c>
      <c r="P23" s="29" t="s">
        <v>974</v>
      </c>
      <c r="Q23" s="29" t="s">
        <v>975</v>
      </c>
      <c r="R23" s="29" t="s">
        <v>708</v>
      </c>
      <c r="S23" s="27" t="s">
        <v>739</v>
      </c>
    </row>
    <row r="24" s="532" customFormat="1" ht="141" customHeight="1" spans="1:19">
      <c r="A24" s="43">
        <v>2</v>
      </c>
      <c r="B24" s="42" t="s">
        <v>976</v>
      </c>
      <c r="C24" s="28" t="s">
        <v>21</v>
      </c>
      <c r="D24" s="27" t="s">
        <v>271</v>
      </c>
      <c r="E24" s="42" t="s">
        <v>30</v>
      </c>
      <c r="F24" s="57" t="s">
        <v>977</v>
      </c>
      <c r="G24" s="535">
        <v>38000</v>
      </c>
      <c r="H24" s="41" t="s">
        <v>954</v>
      </c>
      <c r="I24" s="228">
        <v>5000</v>
      </c>
      <c r="J24" s="39" t="s">
        <v>978</v>
      </c>
      <c r="K24" s="76" t="s">
        <v>25</v>
      </c>
      <c r="L24" s="27"/>
      <c r="M24" s="29" t="s">
        <v>560</v>
      </c>
      <c r="N24" s="27" t="s">
        <v>25</v>
      </c>
      <c r="O24" s="76" t="s">
        <v>26</v>
      </c>
      <c r="P24" s="76" t="s">
        <v>35</v>
      </c>
      <c r="Q24" s="76" t="s">
        <v>36</v>
      </c>
      <c r="R24" s="29" t="s">
        <v>945</v>
      </c>
      <c r="S24" s="27" t="s">
        <v>739</v>
      </c>
    </row>
    <row r="25" s="532" customFormat="1" ht="143" customHeight="1" spans="1:19">
      <c r="A25" s="43">
        <v>3</v>
      </c>
      <c r="B25" s="42" t="s">
        <v>979</v>
      </c>
      <c r="C25" s="28" t="s">
        <v>21</v>
      </c>
      <c r="D25" s="27" t="s">
        <v>271</v>
      </c>
      <c r="E25" s="42" t="s">
        <v>30</v>
      </c>
      <c r="F25" s="57" t="s">
        <v>980</v>
      </c>
      <c r="G25" s="228">
        <v>2000</v>
      </c>
      <c r="H25" s="41" t="s">
        <v>954</v>
      </c>
      <c r="I25" s="228">
        <v>1000</v>
      </c>
      <c r="J25" s="39" t="s">
        <v>981</v>
      </c>
      <c r="K25" s="76" t="s">
        <v>25</v>
      </c>
      <c r="L25" s="27"/>
      <c r="M25" s="29" t="s">
        <v>560</v>
      </c>
      <c r="N25" s="27" t="s">
        <v>25</v>
      </c>
      <c r="O25" s="76" t="s">
        <v>34</v>
      </c>
      <c r="P25" s="76" t="s">
        <v>982</v>
      </c>
      <c r="Q25" s="76" t="s">
        <v>983</v>
      </c>
      <c r="R25" s="29" t="s">
        <v>984</v>
      </c>
      <c r="S25" s="27" t="s">
        <v>739</v>
      </c>
    </row>
    <row r="26" s="532" customFormat="1" ht="130" customHeight="1" spans="1:19">
      <c r="A26" s="43">
        <v>4</v>
      </c>
      <c r="B26" s="42" t="s">
        <v>985</v>
      </c>
      <c r="C26" s="28" t="s">
        <v>21</v>
      </c>
      <c r="D26" s="27" t="s">
        <v>271</v>
      </c>
      <c r="E26" s="42" t="s">
        <v>30</v>
      </c>
      <c r="F26" s="57" t="s">
        <v>986</v>
      </c>
      <c r="G26" s="228">
        <v>2000</v>
      </c>
      <c r="H26" s="41" t="s">
        <v>954</v>
      </c>
      <c r="I26" s="228">
        <v>1000</v>
      </c>
      <c r="J26" s="39" t="s">
        <v>981</v>
      </c>
      <c r="K26" s="76" t="s">
        <v>25</v>
      </c>
      <c r="L26" s="27"/>
      <c r="M26" s="29" t="s">
        <v>560</v>
      </c>
      <c r="N26" s="27" t="s">
        <v>25</v>
      </c>
      <c r="O26" s="76" t="s">
        <v>34</v>
      </c>
      <c r="P26" s="76" t="s">
        <v>987</v>
      </c>
      <c r="Q26" s="76" t="s">
        <v>988</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532" customFormat="1" ht="110" customHeight="1" spans="1:19">
      <c r="A29" s="318">
        <v>1</v>
      </c>
      <c r="B29" s="29" t="s">
        <v>169</v>
      </c>
      <c r="C29" s="42" t="s">
        <v>76</v>
      </c>
      <c r="D29" s="27" t="s">
        <v>271</v>
      </c>
      <c r="E29" s="218" t="s">
        <v>53</v>
      </c>
      <c r="F29" s="39" t="s">
        <v>989</v>
      </c>
      <c r="G29" s="114">
        <v>1000</v>
      </c>
      <c r="H29" s="41" t="s">
        <v>990</v>
      </c>
      <c r="I29" s="43">
        <v>500</v>
      </c>
      <c r="J29" s="39" t="s">
        <v>991</v>
      </c>
      <c r="K29" s="27"/>
      <c r="L29" s="318" t="s">
        <v>319</v>
      </c>
      <c r="M29" s="29" t="s">
        <v>560</v>
      </c>
      <c r="N29" s="43" t="s">
        <v>49</v>
      </c>
      <c r="O29" s="318" t="s">
        <v>25</v>
      </c>
      <c r="P29" s="45" t="s">
        <v>57</v>
      </c>
      <c r="Q29" s="318" t="s">
        <v>168</v>
      </c>
      <c r="R29" s="543" t="s">
        <v>992</v>
      </c>
      <c r="S29" s="27" t="s">
        <v>563</v>
      </c>
    </row>
    <row r="30" s="532" customFormat="1" ht="84" customHeight="1" spans="1:19">
      <c r="A30" s="318">
        <v>2</v>
      </c>
      <c r="B30" s="318" t="s">
        <v>173</v>
      </c>
      <c r="C30" s="42" t="s">
        <v>76</v>
      </c>
      <c r="D30" s="27" t="s">
        <v>271</v>
      </c>
      <c r="E30" s="218" t="s">
        <v>53</v>
      </c>
      <c r="F30" s="245" t="s">
        <v>174</v>
      </c>
      <c r="G30" s="338">
        <v>35000</v>
      </c>
      <c r="H30" s="41" t="s">
        <v>990</v>
      </c>
      <c r="I30" s="540">
        <v>10000</v>
      </c>
      <c r="J30" s="39" t="s">
        <v>991</v>
      </c>
      <c r="K30" s="27"/>
      <c r="L30" s="318" t="s">
        <v>319</v>
      </c>
      <c r="M30" s="29" t="s">
        <v>560</v>
      </c>
      <c r="N30" s="76" t="s">
        <v>49</v>
      </c>
      <c r="O30" s="318" t="s">
        <v>25</v>
      </c>
      <c r="P30" s="45" t="s">
        <v>57</v>
      </c>
      <c r="Q30" s="318" t="s">
        <v>168</v>
      </c>
      <c r="R30" s="543" t="s">
        <v>992</v>
      </c>
      <c r="S30" s="27" t="s">
        <v>563</v>
      </c>
    </row>
    <row r="31" s="532" customFormat="1" ht="84" customHeight="1" spans="1:19">
      <c r="A31" s="318">
        <v>3</v>
      </c>
      <c r="B31" s="318" t="s">
        <v>993</v>
      </c>
      <c r="C31" s="218" t="s">
        <v>21</v>
      </c>
      <c r="D31" s="27" t="s">
        <v>271</v>
      </c>
      <c r="E31" s="218" t="s">
        <v>53</v>
      </c>
      <c r="F31" s="245" t="s">
        <v>994</v>
      </c>
      <c r="G31" s="338">
        <v>1000</v>
      </c>
      <c r="H31" s="41" t="s">
        <v>995</v>
      </c>
      <c r="I31" s="540">
        <v>1000</v>
      </c>
      <c r="J31" s="39" t="s">
        <v>996</v>
      </c>
      <c r="K31" s="27" t="s">
        <v>318</v>
      </c>
      <c r="L31" s="318" t="s">
        <v>319</v>
      </c>
      <c r="M31" s="29" t="s">
        <v>754</v>
      </c>
      <c r="N31" s="76" t="s">
        <v>33</v>
      </c>
      <c r="O31" s="318" t="s">
        <v>49</v>
      </c>
      <c r="P31" s="76" t="s">
        <v>62</v>
      </c>
      <c r="Q31" s="76" t="s">
        <v>146</v>
      </c>
      <c r="R31" s="29" t="s">
        <v>687</v>
      </c>
      <c r="S31" s="27" t="s">
        <v>497</v>
      </c>
    </row>
    <row r="32" s="532" customFormat="1" ht="107" customHeight="1" spans="1:19">
      <c r="A32" s="318">
        <v>4</v>
      </c>
      <c r="B32" s="42" t="s">
        <v>142</v>
      </c>
      <c r="C32" s="218" t="s">
        <v>76</v>
      </c>
      <c r="D32" s="27" t="s">
        <v>271</v>
      </c>
      <c r="E32" s="29" t="s">
        <v>22</v>
      </c>
      <c r="F32" s="57" t="s">
        <v>143</v>
      </c>
      <c r="G32" s="44">
        <v>31000</v>
      </c>
      <c r="H32" s="41" t="s">
        <v>558</v>
      </c>
      <c r="I32" s="44">
        <v>10000</v>
      </c>
      <c r="J32" s="39" t="s">
        <v>997</v>
      </c>
      <c r="K32" s="27"/>
      <c r="L32" s="27"/>
      <c r="M32" s="29" t="s">
        <v>754</v>
      </c>
      <c r="N32" s="76" t="s">
        <v>72</v>
      </c>
      <c r="O32" s="76" t="s">
        <v>25</v>
      </c>
      <c r="P32" s="45" t="s">
        <v>145</v>
      </c>
      <c r="Q32" s="76" t="s">
        <v>146</v>
      </c>
      <c r="R32" s="29" t="s">
        <v>952</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532" customFormat="1" ht="92" customHeight="1" spans="1:19">
      <c r="A34" s="318">
        <v>1</v>
      </c>
      <c r="B34" s="42" t="s">
        <v>147</v>
      </c>
      <c r="C34" s="38" t="s">
        <v>21</v>
      </c>
      <c r="D34" s="27" t="s">
        <v>271</v>
      </c>
      <c r="E34" s="32" t="s">
        <v>22</v>
      </c>
      <c r="F34" s="245" t="s">
        <v>148</v>
      </c>
      <c r="G34" s="338">
        <v>5000</v>
      </c>
      <c r="H34" s="41" t="s">
        <v>847</v>
      </c>
      <c r="I34" s="540">
        <v>2000</v>
      </c>
      <c r="J34" s="39" t="s">
        <v>998</v>
      </c>
      <c r="K34" s="27"/>
      <c r="L34" s="27"/>
      <c r="M34" s="29" t="s">
        <v>754</v>
      </c>
      <c r="N34" s="76" t="s">
        <v>72</v>
      </c>
      <c r="O34" s="76" t="s">
        <v>25</v>
      </c>
      <c r="P34" s="45" t="s">
        <v>145</v>
      </c>
      <c r="Q34" s="76" t="s">
        <v>146</v>
      </c>
      <c r="R34" s="76" t="s">
        <v>146</v>
      </c>
      <c r="S34" s="27" t="s">
        <v>705</v>
      </c>
    </row>
    <row r="35" s="532" customFormat="1" ht="128" customHeight="1" spans="1:19">
      <c r="A35" s="318">
        <v>2</v>
      </c>
      <c r="B35" s="42" t="s">
        <v>845</v>
      </c>
      <c r="C35" s="218" t="s">
        <v>76</v>
      </c>
      <c r="D35" s="27" t="s">
        <v>271</v>
      </c>
      <c r="E35" s="29" t="s">
        <v>22</v>
      </c>
      <c r="F35" s="57" t="s">
        <v>846</v>
      </c>
      <c r="G35" s="536">
        <v>8000</v>
      </c>
      <c r="H35" s="41" t="s">
        <v>847</v>
      </c>
      <c r="I35" s="536">
        <v>2000</v>
      </c>
      <c r="J35" s="57" t="s">
        <v>848</v>
      </c>
      <c r="K35" s="27"/>
      <c r="L35" s="27"/>
      <c r="M35" s="29" t="s">
        <v>754</v>
      </c>
      <c r="N35" s="76" t="s">
        <v>49</v>
      </c>
      <c r="O35" s="76" t="s">
        <v>25</v>
      </c>
      <c r="P35" s="45" t="s">
        <v>849</v>
      </c>
      <c r="Q35" s="544" t="s">
        <v>850</v>
      </c>
      <c r="R35" s="545" t="s">
        <v>999</v>
      </c>
      <c r="S35" s="27" t="s">
        <v>702</v>
      </c>
    </row>
    <row r="36" s="532" customFormat="1" ht="153" customHeight="1" spans="1:19">
      <c r="A36" s="318">
        <v>3</v>
      </c>
      <c r="B36" s="29" t="s">
        <v>176</v>
      </c>
      <c r="C36" s="42" t="s">
        <v>76</v>
      </c>
      <c r="D36" s="27" t="s">
        <v>271</v>
      </c>
      <c r="E36" s="29" t="s">
        <v>22</v>
      </c>
      <c r="F36" s="39" t="s">
        <v>177</v>
      </c>
      <c r="G36" s="114">
        <v>10000</v>
      </c>
      <c r="H36" s="39" t="s">
        <v>706</v>
      </c>
      <c r="I36" s="43">
        <v>5000</v>
      </c>
      <c r="J36" s="39" t="s">
        <v>1000</v>
      </c>
      <c r="K36" s="27"/>
      <c r="L36" s="318" t="s">
        <v>319</v>
      </c>
      <c r="M36" s="29" t="s">
        <v>560</v>
      </c>
      <c r="N36" s="76" t="s">
        <v>157</v>
      </c>
      <c r="O36" s="318" t="s">
        <v>25</v>
      </c>
      <c r="P36" s="45" t="s">
        <v>57</v>
      </c>
      <c r="Q36" s="318" t="s">
        <v>168</v>
      </c>
      <c r="R36" s="29" t="s">
        <v>984</v>
      </c>
      <c r="S36" s="27" t="s">
        <v>705</v>
      </c>
    </row>
    <row r="37" s="532" customFormat="1" ht="153" customHeight="1" spans="1:19">
      <c r="A37" s="318">
        <v>4</v>
      </c>
      <c r="B37" s="27" t="s">
        <v>1001</v>
      </c>
      <c r="C37" s="327" t="s">
        <v>21</v>
      </c>
      <c r="D37" s="27" t="s">
        <v>271</v>
      </c>
      <c r="E37" s="29" t="s">
        <v>22</v>
      </c>
      <c r="F37" s="29" t="s">
        <v>1002</v>
      </c>
      <c r="G37" s="27">
        <v>2200</v>
      </c>
      <c r="H37" s="39" t="s">
        <v>1003</v>
      </c>
      <c r="I37" s="27">
        <v>1000</v>
      </c>
      <c r="J37" s="39" t="s">
        <v>1004</v>
      </c>
      <c r="K37" s="27"/>
      <c r="L37" s="318" t="s">
        <v>319</v>
      </c>
      <c r="M37" s="29" t="s">
        <v>560</v>
      </c>
      <c r="N37" s="27" t="s">
        <v>99</v>
      </c>
      <c r="O37" s="318" t="s">
        <v>25</v>
      </c>
      <c r="P37" s="45" t="s">
        <v>57</v>
      </c>
      <c r="Q37" s="318" t="s">
        <v>168</v>
      </c>
      <c r="R37" s="29" t="s">
        <v>687</v>
      </c>
      <c r="S37" s="27" t="s">
        <v>563</v>
      </c>
    </row>
    <row r="38" s="532" customFormat="1" ht="109" customHeight="1" spans="1:19">
      <c r="A38" s="318">
        <v>5</v>
      </c>
      <c r="B38" s="532" t="s">
        <v>1005</v>
      </c>
      <c r="C38" s="327" t="s">
        <v>21</v>
      </c>
      <c r="D38" s="27" t="s">
        <v>271</v>
      </c>
      <c r="E38" s="29" t="s">
        <v>22</v>
      </c>
      <c r="F38" s="27" t="s">
        <v>1006</v>
      </c>
      <c r="G38" s="27">
        <v>1000</v>
      </c>
      <c r="H38" s="27" t="s">
        <v>1007</v>
      </c>
      <c r="I38" s="27">
        <v>600</v>
      </c>
      <c r="J38" s="39" t="s">
        <v>1008</v>
      </c>
      <c r="K38" s="27"/>
      <c r="L38" s="318" t="s">
        <v>319</v>
      </c>
      <c r="M38" s="29" t="s">
        <v>560</v>
      </c>
      <c r="N38" s="27" t="s">
        <v>412</v>
      </c>
      <c r="O38" s="318" t="s">
        <v>25</v>
      </c>
      <c r="P38" s="45" t="s">
        <v>57</v>
      </c>
      <c r="Q38" s="318" t="s">
        <v>168</v>
      </c>
      <c r="R38" s="546" t="s">
        <v>1009</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532" customFormat="1" ht="170" customHeight="1" spans="1:19">
      <c r="A40" s="318">
        <v>1</v>
      </c>
      <c r="B40" s="42" t="s">
        <v>1010</v>
      </c>
      <c r="C40" s="28" t="s">
        <v>21</v>
      </c>
      <c r="D40" s="27" t="s">
        <v>271</v>
      </c>
      <c r="E40" s="29" t="s">
        <v>30</v>
      </c>
      <c r="F40" s="57" t="s">
        <v>1011</v>
      </c>
      <c r="G40" s="228">
        <v>30000</v>
      </c>
      <c r="H40" s="41" t="s">
        <v>847</v>
      </c>
      <c r="I40" s="228">
        <v>2000</v>
      </c>
      <c r="J40" s="39" t="s">
        <v>1012</v>
      </c>
      <c r="K40" s="27"/>
      <c r="L40" s="27"/>
      <c r="M40" s="29" t="s">
        <v>754</v>
      </c>
      <c r="N40" s="76" t="s">
        <v>157</v>
      </c>
      <c r="O40" s="76" t="s">
        <v>25</v>
      </c>
      <c r="P40" s="76" t="s">
        <v>1013</v>
      </c>
      <c r="Q40" s="76" t="s">
        <v>1014</v>
      </c>
      <c r="R40" s="29" t="s">
        <v>952</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532" customFormat="1" ht="56" customHeight="1" spans="1:19">
      <c r="A43" s="43">
        <v>1</v>
      </c>
      <c r="B43" s="42" t="s">
        <v>235</v>
      </c>
      <c r="C43" s="42" t="s">
        <v>76</v>
      </c>
      <c r="D43" s="27" t="s">
        <v>271</v>
      </c>
      <c r="E43" s="32" t="s">
        <v>22</v>
      </c>
      <c r="F43" s="57" t="s">
        <v>236</v>
      </c>
      <c r="G43" s="44">
        <v>2000</v>
      </c>
      <c r="H43" s="145"/>
      <c r="I43" s="27"/>
      <c r="J43" s="39" t="s">
        <v>1015</v>
      </c>
      <c r="K43" s="76"/>
      <c r="L43" s="76"/>
      <c r="M43" s="29" t="s">
        <v>754</v>
      </c>
      <c r="N43" s="27"/>
      <c r="O43" s="27"/>
      <c r="P43" s="45" t="s">
        <v>238</v>
      </c>
      <c r="Q43" s="45" t="s">
        <v>239</v>
      </c>
      <c r="R43" s="29" t="s">
        <v>952</v>
      </c>
      <c r="S43" s="45" t="s">
        <v>238</v>
      </c>
    </row>
    <row r="44" s="532" customFormat="1" ht="107" customHeight="1" spans="1:19">
      <c r="A44" s="43">
        <v>2</v>
      </c>
      <c r="B44" s="29" t="s">
        <v>240</v>
      </c>
      <c r="C44" s="42" t="s">
        <v>76</v>
      </c>
      <c r="D44" s="27" t="s">
        <v>271</v>
      </c>
      <c r="E44" s="32" t="s">
        <v>22</v>
      </c>
      <c r="F44" s="39" t="s">
        <v>241</v>
      </c>
      <c r="G44" s="45">
        <v>12000</v>
      </c>
      <c r="H44" s="46"/>
      <c r="I44" s="27"/>
      <c r="J44" s="39" t="s">
        <v>1015</v>
      </c>
      <c r="K44" s="45"/>
      <c r="L44" s="45"/>
      <c r="M44" s="29" t="s">
        <v>754</v>
      </c>
      <c r="N44" s="27"/>
      <c r="O44" s="27"/>
      <c r="P44" s="45" t="s">
        <v>145</v>
      </c>
      <c r="Q44" s="45" t="s">
        <v>63</v>
      </c>
      <c r="R44" s="29" t="s">
        <v>952</v>
      </c>
      <c r="S44" s="27" t="s">
        <v>844</v>
      </c>
    </row>
    <row r="45" s="532" customFormat="1" ht="88" customHeight="1" spans="1:19">
      <c r="A45" s="43">
        <v>3</v>
      </c>
      <c r="B45" s="42" t="s">
        <v>242</v>
      </c>
      <c r="C45" s="42" t="s">
        <v>76</v>
      </c>
      <c r="D45" s="27" t="s">
        <v>271</v>
      </c>
      <c r="E45" s="32" t="s">
        <v>22</v>
      </c>
      <c r="F45" s="57" t="s">
        <v>243</v>
      </c>
      <c r="G45" s="44">
        <v>25000</v>
      </c>
      <c r="H45" s="145"/>
      <c r="I45" s="27"/>
      <c r="J45" s="39" t="s">
        <v>1016</v>
      </c>
      <c r="K45" s="76"/>
      <c r="L45" s="76"/>
      <c r="M45" s="29" t="s">
        <v>754</v>
      </c>
      <c r="N45" s="27"/>
      <c r="O45" s="27"/>
      <c r="P45" s="45" t="s">
        <v>244</v>
      </c>
      <c r="Q45" s="45" t="s">
        <v>245</v>
      </c>
      <c r="R45" s="29" t="s">
        <v>952</v>
      </c>
      <c r="S45" s="45" t="s">
        <v>244</v>
      </c>
    </row>
    <row r="46" s="532" customFormat="1" ht="176" customHeight="1" spans="1:19">
      <c r="A46" s="43">
        <v>4</v>
      </c>
      <c r="B46" s="318" t="s">
        <v>1017</v>
      </c>
      <c r="C46" s="42" t="s">
        <v>76</v>
      </c>
      <c r="D46" s="27" t="s">
        <v>271</v>
      </c>
      <c r="E46" s="32" t="s">
        <v>22</v>
      </c>
      <c r="F46" s="245" t="s">
        <v>1018</v>
      </c>
      <c r="G46" s="338">
        <v>1000</v>
      </c>
      <c r="H46" s="537"/>
      <c r="I46" s="27"/>
      <c r="J46" s="39" t="s">
        <v>1016</v>
      </c>
      <c r="K46" s="27" t="s">
        <v>477</v>
      </c>
      <c r="L46" s="318" t="s">
        <v>319</v>
      </c>
      <c r="M46" s="29" t="s">
        <v>754</v>
      </c>
      <c r="N46" s="27"/>
      <c r="O46" s="27"/>
      <c r="P46" s="76" t="s">
        <v>145</v>
      </c>
      <c r="Q46" s="76" t="s">
        <v>146</v>
      </c>
      <c r="R46" s="29" t="s">
        <v>708</v>
      </c>
      <c r="S46" s="27" t="s">
        <v>563</v>
      </c>
    </row>
    <row r="47" s="532" customFormat="1" ht="149" customHeight="1" spans="1:19">
      <c r="A47" s="43">
        <v>5</v>
      </c>
      <c r="B47" s="318" t="s">
        <v>1019</v>
      </c>
      <c r="C47" s="42" t="s">
        <v>76</v>
      </c>
      <c r="D47" s="27" t="s">
        <v>271</v>
      </c>
      <c r="E47" s="32" t="s">
        <v>22</v>
      </c>
      <c r="F47" s="245" t="s">
        <v>1020</v>
      </c>
      <c r="G47" s="338">
        <v>1000</v>
      </c>
      <c r="H47" s="537"/>
      <c r="I47" s="27"/>
      <c r="J47" s="39" t="s">
        <v>1016</v>
      </c>
      <c r="K47" s="27" t="s">
        <v>477</v>
      </c>
      <c r="L47" s="318" t="s">
        <v>319</v>
      </c>
      <c r="M47" s="29" t="s">
        <v>754</v>
      </c>
      <c r="N47" s="27"/>
      <c r="O47" s="27"/>
      <c r="P47" s="76" t="s">
        <v>145</v>
      </c>
      <c r="Q47" s="76" t="s">
        <v>146</v>
      </c>
      <c r="R47" s="29" t="s">
        <v>708</v>
      </c>
      <c r="S47" s="27" t="s">
        <v>563</v>
      </c>
    </row>
    <row r="48" s="532" customFormat="1" ht="70" customHeight="1" spans="1:19">
      <c r="A48" s="43">
        <v>6</v>
      </c>
      <c r="B48" s="42" t="s">
        <v>184</v>
      </c>
      <c r="C48" s="28" t="s">
        <v>21</v>
      </c>
      <c r="D48" s="27" t="s">
        <v>271</v>
      </c>
      <c r="E48" s="218" t="s">
        <v>53</v>
      </c>
      <c r="F48" s="57" t="s">
        <v>185</v>
      </c>
      <c r="G48" s="76">
        <v>8000</v>
      </c>
      <c r="H48" s="538"/>
      <c r="I48" s="27"/>
      <c r="J48" s="57" t="s">
        <v>1021</v>
      </c>
      <c r="K48" s="76"/>
      <c r="L48" s="76"/>
      <c r="M48" s="29" t="s">
        <v>754</v>
      </c>
      <c r="N48" s="27"/>
      <c r="O48" s="27"/>
      <c r="P48" s="76" t="s">
        <v>187</v>
      </c>
      <c r="Q48" s="76" t="s">
        <v>188</v>
      </c>
      <c r="R48" s="29" t="s">
        <v>895</v>
      </c>
      <c r="S48" s="27" t="s">
        <v>563</v>
      </c>
    </row>
    <row r="49" s="532" customFormat="1" ht="205" customHeight="1" spans="1:19">
      <c r="A49" s="43">
        <v>7</v>
      </c>
      <c r="B49" s="29" t="s">
        <v>189</v>
      </c>
      <c r="C49" s="28" t="s">
        <v>21</v>
      </c>
      <c r="D49" s="27" t="s">
        <v>271</v>
      </c>
      <c r="E49" s="218" t="s">
        <v>53</v>
      </c>
      <c r="F49" s="39" t="s">
        <v>190</v>
      </c>
      <c r="G49" s="45">
        <v>6000</v>
      </c>
      <c r="H49" s="46"/>
      <c r="I49" s="27"/>
      <c r="J49" s="39" t="s">
        <v>1022</v>
      </c>
      <c r="K49" s="45"/>
      <c r="L49" s="45"/>
      <c r="M49" s="29" t="s">
        <v>754</v>
      </c>
      <c r="N49" s="27"/>
      <c r="O49" s="27"/>
      <c r="P49" s="45" t="s">
        <v>192</v>
      </c>
      <c r="Q49" s="45" t="s">
        <v>193</v>
      </c>
      <c r="R49" s="29" t="s">
        <v>146</v>
      </c>
      <c r="S49" s="27" t="s">
        <v>563</v>
      </c>
    </row>
    <row r="50" s="532" customFormat="1" ht="118" customHeight="1" spans="1:19">
      <c r="A50" s="43">
        <v>8</v>
      </c>
      <c r="B50" s="29" t="s">
        <v>213</v>
      </c>
      <c r="C50" s="28" t="s">
        <v>21</v>
      </c>
      <c r="D50" s="27" t="s">
        <v>271</v>
      </c>
      <c r="E50" s="29" t="s">
        <v>53</v>
      </c>
      <c r="F50" s="39" t="s">
        <v>214</v>
      </c>
      <c r="G50" s="114">
        <v>800</v>
      </c>
      <c r="H50" s="118"/>
      <c r="I50" s="27"/>
      <c r="J50" s="39" t="s">
        <v>1016</v>
      </c>
      <c r="K50" s="76"/>
      <c r="L50" s="318"/>
      <c r="M50" s="29" t="s">
        <v>754</v>
      </c>
      <c r="N50" s="27"/>
      <c r="O50" s="27"/>
      <c r="P50" s="45" t="s">
        <v>67</v>
      </c>
      <c r="Q50" s="45" t="s">
        <v>946</v>
      </c>
      <c r="R50" s="29" t="s">
        <v>146</v>
      </c>
      <c r="S50" s="27" t="s">
        <v>563</v>
      </c>
    </row>
    <row r="51" s="532" customFormat="1" ht="192" customHeight="1" spans="1:19">
      <c r="A51" s="43">
        <v>9</v>
      </c>
      <c r="B51" s="318" t="s">
        <v>215</v>
      </c>
      <c r="C51" s="327" t="s">
        <v>21</v>
      </c>
      <c r="D51" s="27" t="s">
        <v>271</v>
      </c>
      <c r="E51" s="29" t="s">
        <v>53</v>
      </c>
      <c r="F51" s="245" t="s">
        <v>216</v>
      </c>
      <c r="G51" s="44">
        <v>500</v>
      </c>
      <c r="H51" s="118"/>
      <c r="I51" s="27"/>
      <c r="J51" s="39" t="s">
        <v>1023</v>
      </c>
      <c r="K51" s="45"/>
      <c r="L51" s="318"/>
      <c r="M51" s="29" t="s">
        <v>754</v>
      </c>
      <c r="N51" s="27"/>
      <c r="O51" s="27"/>
      <c r="P51" s="76" t="s">
        <v>67</v>
      </c>
      <c r="Q51" s="76" t="s">
        <v>946</v>
      </c>
      <c r="R51" s="545" t="s">
        <v>1024</v>
      </c>
      <c r="S51" s="27" t="s">
        <v>563</v>
      </c>
    </row>
    <row r="52" s="532" customFormat="1" ht="54" customHeight="1" spans="1:19">
      <c r="A52" s="43">
        <v>10</v>
      </c>
      <c r="B52" s="42" t="s">
        <v>222</v>
      </c>
      <c r="C52" s="42" t="s">
        <v>76</v>
      </c>
      <c r="D52" s="27" t="s">
        <v>271</v>
      </c>
      <c r="E52" s="42" t="s">
        <v>53</v>
      </c>
      <c r="F52" s="57" t="s">
        <v>223</v>
      </c>
      <c r="G52" s="44">
        <v>180000</v>
      </c>
      <c r="H52" s="145"/>
      <c r="I52" s="27"/>
      <c r="J52" s="39" t="s">
        <v>1025</v>
      </c>
      <c r="K52" s="76"/>
      <c r="L52" s="76"/>
      <c r="M52" s="29" t="s">
        <v>754</v>
      </c>
      <c r="N52" s="27"/>
      <c r="O52" s="27"/>
      <c r="P52" s="45" t="s">
        <v>145</v>
      </c>
      <c r="Q52" s="76" t="s">
        <v>63</v>
      </c>
      <c r="R52" s="29" t="s">
        <v>1026</v>
      </c>
      <c r="S52" s="27" t="s">
        <v>563</v>
      </c>
    </row>
    <row r="53" s="532" customFormat="1" ht="47" customHeight="1" spans="1:19">
      <c r="A53" s="43">
        <v>11</v>
      </c>
      <c r="B53" s="42" t="s">
        <v>225</v>
      </c>
      <c r="C53" s="42" t="s">
        <v>76</v>
      </c>
      <c r="D53" s="27" t="s">
        <v>271</v>
      </c>
      <c r="E53" s="42" t="s">
        <v>53</v>
      </c>
      <c r="F53" s="57" t="s">
        <v>226</v>
      </c>
      <c r="G53" s="44">
        <v>180000</v>
      </c>
      <c r="H53" s="145"/>
      <c r="I53" s="27"/>
      <c r="J53" s="39" t="s">
        <v>1025</v>
      </c>
      <c r="K53" s="76"/>
      <c r="L53" s="76"/>
      <c r="M53" s="29" t="s">
        <v>754</v>
      </c>
      <c r="N53" s="27"/>
      <c r="O53" s="27"/>
      <c r="P53" s="45" t="s">
        <v>145</v>
      </c>
      <c r="Q53" s="76" t="s">
        <v>63</v>
      </c>
      <c r="R53" s="545" t="s">
        <v>1024</v>
      </c>
      <c r="S53" s="27" t="s">
        <v>563</v>
      </c>
    </row>
    <row r="54" s="532" customFormat="1" ht="109" customHeight="1" spans="1:19">
      <c r="A54" s="43">
        <v>12</v>
      </c>
      <c r="B54" s="42" t="s">
        <v>227</v>
      </c>
      <c r="C54" s="42" t="s">
        <v>76</v>
      </c>
      <c r="D54" s="27" t="s">
        <v>271</v>
      </c>
      <c r="E54" s="42" t="s">
        <v>53</v>
      </c>
      <c r="F54" s="57" t="s">
        <v>228</v>
      </c>
      <c r="G54" s="44">
        <v>180000</v>
      </c>
      <c r="H54" s="145"/>
      <c r="I54" s="27"/>
      <c r="J54" s="39" t="s">
        <v>1025</v>
      </c>
      <c r="K54" s="76"/>
      <c r="L54" s="76"/>
      <c r="M54" s="29" t="s">
        <v>754</v>
      </c>
      <c r="N54" s="27"/>
      <c r="O54" s="27"/>
      <c r="P54" s="45" t="s">
        <v>145</v>
      </c>
      <c r="Q54" s="76" t="s">
        <v>63</v>
      </c>
      <c r="R54" s="29" t="s">
        <v>895</v>
      </c>
      <c r="S54" s="27" t="s">
        <v>563</v>
      </c>
    </row>
    <row r="55" s="532" customFormat="1" ht="109" customHeight="1" spans="1:19">
      <c r="A55" s="43">
        <v>13</v>
      </c>
      <c r="B55" s="42" t="s">
        <v>229</v>
      </c>
      <c r="C55" s="42" t="s">
        <v>76</v>
      </c>
      <c r="D55" s="27" t="s">
        <v>271</v>
      </c>
      <c r="E55" s="42" t="s">
        <v>53</v>
      </c>
      <c r="F55" s="57" t="s">
        <v>230</v>
      </c>
      <c r="G55" s="44">
        <v>60000</v>
      </c>
      <c r="H55" s="145"/>
      <c r="I55" s="27"/>
      <c r="J55" s="39" t="s">
        <v>1025</v>
      </c>
      <c r="K55" s="76"/>
      <c r="L55" s="76"/>
      <c r="M55" s="29" t="s">
        <v>754</v>
      </c>
      <c r="N55" s="27"/>
      <c r="O55" s="27"/>
      <c r="P55" s="76" t="s">
        <v>187</v>
      </c>
      <c r="Q55" s="76" t="s">
        <v>188</v>
      </c>
      <c r="R55" s="29" t="s">
        <v>708</v>
      </c>
      <c r="S55" s="27" t="s">
        <v>563</v>
      </c>
    </row>
    <row r="56" s="532" customFormat="1" ht="56" customHeight="1" spans="1:19">
      <c r="A56" s="43">
        <v>14</v>
      </c>
      <c r="B56" s="42" t="s">
        <v>231</v>
      </c>
      <c r="C56" s="42" t="s">
        <v>76</v>
      </c>
      <c r="D56" s="27" t="s">
        <v>271</v>
      </c>
      <c r="E56" s="218" t="s">
        <v>53</v>
      </c>
      <c r="F56" s="57" t="s">
        <v>232</v>
      </c>
      <c r="G56" s="228">
        <v>160000</v>
      </c>
      <c r="H56" s="539"/>
      <c r="I56" s="27"/>
      <c r="J56" s="39" t="s">
        <v>1025</v>
      </c>
      <c r="K56" s="238"/>
      <c r="L56" s="238"/>
      <c r="M56" s="29" t="s">
        <v>754</v>
      </c>
      <c r="N56" s="27"/>
      <c r="O56" s="27"/>
      <c r="P56" s="45" t="s">
        <v>145</v>
      </c>
      <c r="Q56" s="76" t="s">
        <v>63</v>
      </c>
      <c r="R56" s="543" t="s">
        <v>1027</v>
      </c>
      <c r="S56" s="27" t="s">
        <v>563</v>
      </c>
    </row>
    <row r="57" s="532" customFormat="1" ht="57" customHeight="1" spans="1:19">
      <c r="A57" s="43">
        <v>15</v>
      </c>
      <c r="B57" s="42" t="s">
        <v>233</v>
      </c>
      <c r="C57" s="42" t="s">
        <v>76</v>
      </c>
      <c r="D57" s="27" t="s">
        <v>271</v>
      </c>
      <c r="E57" s="218" t="s">
        <v>53</v>
      </c>
      <c r="F57" s="57" t="s">
        <v>234</v>
      </c>
      <c r="G57" s="228">
        <v>150000</v>
      </c>
      <c r="H57" s="539"/>
      <c r="I57" s="27"/>
      <c r="J57" s="39" t="s">
        <v>1025</v>
      </c>
      <c r="K57" s="238"/>
      <c r="L57" s="238"/>
      <c r="M57" s="29" t="s">
        <v>754</v>
      </c>
      <c r="N57" s="27"/>
      <c r="O57" s="27"/>
      <c r="P57" s="45" t="s">
        <v>145</v>
      </c>
      <c r="Q57" s="76" t="s">
        <v>63</v>
      </c>
      <c r="R57" s="543" t="s">
        <v>1028</v>
      </c>
      <c r="S57" s="27" t="s">
        <v>563</v>
      </c>
    </row>
    <row r="58" s="532" customFormat="1" ht="87" customHeight="1" spans="1:19">
      <c r="A58" s="43">
        <v>16</v>
      </c>
      <c r="B58" s="27" t="s">
        <v>1029</v>
      </c>
      <c r="C58" s="27" t="s">
        <v>21</v>
      </c>
      <c r="D58" s="27" t="s">
        <v>271</v>
      </c>
      <c r="E58" s="27" t="s">
        <v>53</v>
      </c>
      <c r="F58" s="29" t="s">
        <v>1030</v>
      </c>
      <c r="G58" s="27">
        <v>3000</v>
      </c>
      <c r="H58" s="27"/>
      <c r="I58" s="27"/>
      <c r="J58" s="29" t="s">
        <v>1031</v>
      </c>
      <c r="K58" s="45" t="s">
        <v>477</v>
      </c>
      <c r="L58" s="318" t="s">
        <v>319</v>
      </c>
      <c r="M58" s="29" t="s">
        <v>754</v>
      </c>
      <c r="N58" s="27"/>
      <c r="O58" s="27"/>
      <c r="P58" s="27" t="s">
        <v>271</v>
      </c>
      <c r="Q58" s="76" t="s">
        <v>146</v>
      </c>
      <c r="R58" s="29" t="s">
        <v>952</v>
      </c>
      <c r="S58" s="27" t="s">
        <v>488</v>
      </c>
    </row>
    <row r="59" s="532" customFormat="1" ht="69" customHeight="1" spans="1:19">
      <c r="A59" s="43">
        <v>17</v>
      </c>
      <c r="B59" s="42" t="s">
        <v>194</v>
      </c>
      <c r="C59" s="28" t="s">
        <v>21</v>
      </c>
      <c r="D59" s="27" t="s">
        <v>271</v>
      </c>
      <c r="E59" s="42" t="s">
        <v>30</v>
      </c>
      <c r="F59" s="57" t="s">
        <v>195</v>
      </c>
      <c r="G59" s="44">
        <v>5000</v>
      </c>
      <c r="H59" s="145"/>
      <c r="I59" s="27"/>
      <c r="J59" s="39" t="s">
        <v>1032</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532" customFormat="1" ht="68" customHeight="1" spans="1:19">
      <c r="A61" s="43">
        <v>1</v>
      </c>
      <c r="B61" s="42" t="s">
        <v>218</v>
      </c>
      <c r="C61" s="28" t="s">
        <v>21</v>
      </c>
      <c r="D61" s="27" t="s">
        <v>271</v>
      </c>
      <c r="E61" s="29" t="s">
        <v>22</v>
      </c>
      <c r="F61" s="57" t="s">
        <v>219</v>
      </c>
      <c r="G61" s="228">
        <v>800</v>
      </c>
      <c r="H61" s="539"/>
      <c r="I61" s="27"/>
      <c r="J61" s="39" t="s">
        <v>893</v>
      </c>
      <c r="K61" s="238"/>
      <c r="L61" s="238"/>
      <c r="M61" s="29" t="s">
        <v>754</v>
      </c>
      <c r="N61" s="27"/>
      <c r="O61" s="27"/>
      <c r="P61" s="45" t="s">
        <v>220</v>
      </c>
      <c r="Q61" s="45" t="s">
        <v>221</v>
      </c>
      <c r="R61" s="29" t="s">
        <v>1026</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532" customFormat="1" ht="130" customHeight="1" spans="1:19">
      <c r="A63" s="43">
        <v>1</v>
      </c>
      <c r="B63" s="42" t="s">
        <v>199</v>
      </c>
      <c r="C63" s="42" t="s">
        <v>76</v>
      </c>
      <c r="D63" s="27" t="s">
        <v>271</v>
      </c>
      <c r="E63" s="42" t="s">
        <v>30</v>
      </c>
      <c r="F63" s="57" t="s">
        <v>200</v>
      </c>
      <c r="G63" s="228">
        <v>122000</v>
      </c>
      <c r="H63" s="539"/>
      <c r="I63" s="27"/>
      <c r="J63" s="39" t="s">
        <v>893</v>
      </c>
      <c r="K63" s="238"/>
      <c r="L63" s="238"/>
      <c r="M63" s="29" t="s">
        <v>754</v>
      </c>
      <c r="N63" s="27"/>
      <c r="O63" s="27"/>
      <c r="P63" s="45" t="s">
        <v>40</v>
      </c>
      <c r="Q63" s="639" t="s">
        <v>202</v>
      </c>
      <c r="R63" s="29" t="s">
        <v>1033</v>
      </c>
      <c r="S63" s="27" t="s">
        <v>563</v>
      </c>
    </row>
    <row r="64" s="532" customFormat="1" ht="167" customHeight="1" spans="1:19">
      <c r="A64" s="43">
        <v>2</v>
      </c>
      <c r="B64" s="27" t="s">
        <v>203</v>
      </c>
      <c r="C64" s="42" t="s">
        <v>76</v>
      </c>
      <c r="D64" s="27" t="s">
        <v>271</v>
      </c>
      <c r="E64" s="42" t="s">
        <v>30</v>
      </c>
      <c r="F64" s="39" t="s">
        <v>204</v>
      </c>
      <c r="G64" s="27">
        <v>50000</v>
      </c>
      <c r="H64" s="41"/>
      <c r="I64" s="27"/>
      <c r="J64" s="39" t="s">
        <v>1032</v>
      </c>
      <c r="K64" s="27"/>
      <c r="L64" s="27"/>
      <c r="M64" s="29" t="s">
        <v>754</v>
      </c>
      <c r="N64" s="27"/>
      <c r="O64" s="27"/>
      <c r="P64" s="45" t="s">
        <v>40</v>
      </c>
      <c r="Q64" s="639" t="s">
        <v>202</v>
      </c>
      <c r="R64" s="29" t="s">
        <v>1033</v>
      </c>
      <c r="S64" s="27" t="s">
        <v>563</v>
      </c>
    </row>
    <row r="65" s="532" customFormat="1" ht="145" customHeight="1" spans="1:19">
      <c r="A65" s="43">
        <v>3</v>
      </c>
      <c r="B65" s="29" t="s">
        <v>205</v>
      </c>
      <c r="C65" s="42" t="s">
        <v>76</v>
      </c>
      <c r="D65" s="27" t="s">
        <v>271</v>
      </c>
      <c r="E65" s="42" t="s">
        <v>30</v>
      </c>
      <c r="F65" s="39" t="s">
        <v>206</v>
      </c>
      <c r="G65" s="27">
        <v>50000</v>
      </c>
      <c r="H65" s="41"/>
      <c r="I65" s="27"/>
      <c r="J65" s="39" t="s">
        <v>1032</v>
      </c>
      <c r="K65" s="27"/>
      <c r="L65" s="27"/>
      <c r="M65" s="29" t="s">
        <v>754</v>
      </c>
      <c r="N65" s="27"/>
      <c r="O65" s="27"/>
      <c r="P65" s="45" t="s">
        <v>40</v>
      </c>
      <c r="Q65" s="639" t="s">
        <v>202</v>
      </c>
      <c r="R65" s="29" t="s">
        <v>1033</v>
      </c>
      <c r="S65" s="27" t="s">
        <v>563</v>
      </c>
    </row>
    <row r="66" s="532" customFormat="1" ht="71" customHeight="1" spans="1:19">
      <c r="A66" s="43">
        <v>4</v>
      </c>
      <c r="B66" s="29" t="s">
        <v>246</v>
      </c>
      <c r="C66" s="42" t="s">
        <v>76</v>
      </c>
      <c r="D66" s="27" t="s">
        <v>271</v>
      </c>
      <c r="E66" s="29" t="s">
        <v>30</v>
      </c>
      <c r="F66" s="39" t="s">
        <v>247</v>
      </c>
      <c r="G66" s="45">
        <v>6000</v>
      </c>
      <c r="H66" s="46"/>
      <c r="I66" s="27"/>
      <c r="J66" s="39" t="s">
        <v>1034</v>
      </c>
      <c r="K66" s="45"/>
      <c r="L66" s="45"/>
      <c r="M66" s="29" t="s">
        <v>754</v>
      </c>
      <c r="N66" s="27"/>
      <c r="O66" s="27"/>
      <c r="P66" s="76" t="s">
        <v>145</v>
      </c>
      <c r="Q66" s="76" t="s">
        <v>146</v>
      </c>
      <c r="R66" s="29" t="s">
        <v>1026</v>
      </c>
      <c r="S66" s="27" t="s">
        <v>739</v>
      </c>
    </row>
    <row r="67" s="532" customFormat="1" ht="45" customHeight="1" spans="1:19">
      <c r="A67" s="43">
        <v>5</v>
      </c>
      <c r="B67" s="42" t="s">
        <v>251</v>
      </c>
      <c r="C67" s="42" t="s">
        <v>76</v>
      </c>
      <c r="D67" s="27" t="s">
        <v>271</v>
      </c>
      <c r="E67" s="42" t="s">
        <v>30</v>
      </c>
      <c r="F67" s="57" t="s">
        <v>252</v>
      </c>
      <c r="G67" s="228">
        <v>5000</v>
      </c>
      <c r="H67" s="539"/>
      <c r="I67" s="27"/>
      <c r="J67" s="39" t="s">
        <v>893</v>
      </c>
      <c r="K67" s="238"/>
      <c r="L67" s="238"/>
      <c r="M67" s="29" t="s">
        <v>754</v>
      </c>
      <c r="N67" s="27"/>
      <c r="O67" s="27"/>
      <c r="P67" s="45" t="s">
        <v>145</v>
      </c>
      <c r="Q67" s="45" t="s">
        <v>146</v>
      </c>
      <c r="R67" s="545" t="s">
        <v>1024</v>
      </c>
      <c r="S67" s="27" t="s">
        <v>739</v>
      </c>
    </row>
    <row r="68" s="532" customFormat="1" ht="113" customHeight="1" spans="1:19">
      <c r="A68" s="43">
        <v>6</v>
      </c>
      <c r="B68" s="29" t="s">
        <v>207</v>
      </c>
      <c r="C68" s="28" t="s">
        <v>21</v>
      </c>
      <c r="D68" s="27" t="s">
        <v>271</v>
      </c>
      <c r="E68" s="42" t="s">
        <v>30</v>
      </c>
      <c r="F68" s="39" t="s">
        <v>208</v>
      </c>
      <c r="G68" s="45">
        <v>8000</v>
      </c>
      <c r="H68" s="46"/>
      <c r="I68" s="27"/>
      <c r="J68" s="39" t="s">
        <v>1035</v>
      </c>
      <c r="K68" s="45"/>
      <c r="L68" s="45"/>
      <c r="M68" s="29" t="s">
        <v>754</v>
      </c>
      <c r="N68" s="27"/>
      <c r="O68" s="27"/>
      <c r="P68" s="76" t="s">
        <v>145</v>
      </c>
      <c r="Q68" s="76" t="s">
        <v>146</v>
      </c>
      <c r="R68" s="29" t="s">
        <v>687</v>
      </c>
      <c r="S68" s="27" t="s">
        <v>563</v>
      </c>
    </row>
  </sheetData>
  <autoFilter xmlns:etc="http://www.wps.cn/officeDocument/2017/etCustomData" ref="A4:W68"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F62" sqref="F62"/>
    </sheetView>
  </sheetViews>
  <sheetFormatPr defaultColWidth="9" defaultRowHeight="13.5"/>
  <cols>
    <col min="1" max="1" width="7.75" customWidth="1"/>
    <col min="2" max="2" width="19.3166666666667"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1036</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77" customFormat="1" ht="138" customHeight="1" spans="1:19">
      <c r="A8" s="29">
        <v>1</v>
      </c>
      <c r="B8" s="223" t="s">
        <v>1037</v>
      </c>
      <c r="C8" s="235" t="s">
        <v>76</v>
      </c>
      <c r="D8" s="492" t="s">
        <v>272</v>
      </c>
      <c r="E8" s="224" t="s">
        <v>1038</v>
      </c>
      <c r="F8" s="223" t="s">
        <v>1039</v>
      </c>
      <c r="G8" s="493">
        <v>47387</v>
      </c>
      <c r="H8" s="82" t="s">
        <v>1040</v>
      </c>
      <c r="I8" s="508">
        <v>27387</v>
      </c>
      <c r="J8" s="510" t="s">
        <v>1041</v>
      </c>
      <c r="K8" s="29" t="s">
        <v>592</v>
      </c>
      <c r="L8" s="29" t="s">
        <v>337</v>
      </c>
      <c r="M8" s="29" t="s">
        <v>1042</v>
      </c>
      <c r="N8" s="511" t="s">
        <v>25</v>
      </c>
      <c r="O8" s="512" t="s">
        <v>26</v>
      </c>
      <c r="P8" s="512" t="s">
        <v>1043</v>
      </c>
      <c r="Q8" s="512" t="s">
        <v>1044</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78" customFormat="1" ht="120" customHeight="1" spans="1:19">
      <c r="A10" s="276">
        <v>1</v>
      </c>
      <c r="B10" s="39" t="s">
        <v>1045</v>
      </c>
      <c r="C10" s="29" t="s">
        <v>76</v>
      </c>
      <c r="D10" s="27" t="s">
        <v>272</v>
      </c>
      <c r="E10" s="29" t="s">
        <v>1046</v>
      </c>
      <c r="F10" s="39" t="s">
        <v>1047</v>
      </c>
      <c r="G10" s="43">
        <v>30000</v>
      </c>
      <c r="H10" s="264" t="s">
        <v>1048</v>
      </c>
      <c r="I10" s="45">
        <v>20000</v>
      </c>
      <c r="J10" s="46" t="s">
        <v>1049</v>
      </c>
      <c r="K10" s="247" t="s">
        <v>592</v>
      </c>
      <c r="L10" s="29" t="s">
        <v>302</v>
      </c>
      <c r="M10" s="247" t="s">
        <v>1050</v>
      </c>
      <c r="N10" s="43" t="s">
        <v>25</v>
      </c>
      <c r="O10" s="43" t="s">
        <v>49</v>
      </c>
      <c r="P10" s="29" t="s">
        <v>40</v>
      </c>
      <c r="Q10" s="29" t="s">
        <v>1051</v>
      </c>
      <c r="R10" s="45" t="s">
        <v>768</v>
      </c>
      <c r="S10" s="276" t="s">
        <v>563</v>
      </c>
    </row>
    <row r="11" s="478" customFormat="1" ht="120" customHeight="1" spans="1:19">
      <c r="A11" s="276">
        <v>2</v>
      </c>
      <c r="B11" s="39" t="s">
        <v>1052</v>
      </c>
      <c r="C11" s="29" t="s">
        <v>76</v>
      </c>
      <c r="D11" s="27" t="s">
        <v>272</v>
      </c>
      <c r="E11" s="27" t="s">
        <v>1046</v>
      </c>
      <c r="F11" s="39" t="s">
        <v>1053</v>
      </c>
      <c r="G11" s="29">
        <v>1200</v>
      </c>
      <c r="H11" s="27" t="s">
        <v>1054</v>
      </c>
      <c r="I11" s="43">
        <v>600</v>
      </c>
      <c r="J11" s="513" t="s">
        <v>1041</v>
      </c>
      <c r="K11" s="247" t="s">
        <v>592</v>
      </c>
      <c r="L11" s="27" t="s">
        <v>302</v>
      </c>
      <c r="M11" s="27" t="s">
        <v>1055</v>
      </c>
      <c r="N11" s="45" t="s">
        <v>25</v>
      </c>
      <c r="O11" s="45" t="s">
        <v>26</v>
      </c>
      <c r="P11" s="247" t="s">
        <v>67</v>
      </c>
      <c r="Q11" s="29" t="s">
        <v>838</v>
      </c>
      <c r="R11" s="45" t="s">
        <v>768</v>
      </c>
      <c r="S11" s="276" t="s">
        <v>563</v>
      </c>
    </row>
    <row r="12" s="479" customFormat="1" ht="120" customHeight="1" spans="1:19">
      <c r="A12" s="276">
        <v>3</v>
      </c>
      <c r="B12" s="39" t="s">
        <v>578</v>
      </c>
      <c r="C12" s="29" t="s">
        <v>21</v>
      </c>
      <c r="D12" s="27" t="s">
        <v>272</v>
      </c>
      <c r="E12" s="27" t="s">
        <v>1056</v>
      </c>
      <c r="F12" s="39" t="s">
        <v>1057</v>
      </c>
      <c r="G12" s="29">
        <v>334466</v>
      </c>
      <c r="H12" s="29" t="s">
        <v>1058</v>
      </c>
      <c r="I12" s="29">
        <v>104000</v>
      </c>
      <c r="J12" s="39" t="s">
        <v>581</v>
      </c>
      <c r="K12" s="29" t="s">
        <v>318</v>
      </c>
      <c r="L12" s="39" t="s">
        <v>302</v>
      </c>
      <c r="M12" s="39" t="s">
        <v>1059</v>
      </c>
      <c r="N12" s="29" t="s">
        <v>25</v>
      </c>
      <c r="O12" s="29" t="s">
        <v>25</v>
      </c>
      <c r="P12" s="29" t="s">
        <v>182</v>
      </c>
      <c r="Q12" s="29" t="s">
        <v>58</v>
      </c>
      <c r="R12" s="29" t="s">
        <v>768</v>
      </c>
      <c r="S12" s="276" t="s">
        <v>563</v>
      </c>
    </row>
    <row r="13" s="479" customFormat="1" ht="195" customHeight="1" spans="1:19">
      <c r="A13" s="276">
        <v>4</v>
      </c>
      <c r="B13" s="375" t="s">
        <v>583</v>
      </c>
      <c r="C13" s="494" t="s">
        <v>21</v>
      </c>
      <c r="D13" s="494" t="s">
        <v>1060</v>
      </c>
      <c r="E13" s="376" t="s">
        <v>1061</v>
      </c>
      <c r="F13" s="495" t="s">
        <v>1062</v>
      </c>
      <c r="G13" s="496">
        <v>288400</v>
      </c>
      <c r="H13" s="497" t="s">
        <v>1063</v>
      </c>
      <c r="I13" s="514">
        <v>80000</v>
      </c>
      <c r="J13" s="515" t="s">
        <v>586</v>
      </c>
      <c r="K13" s="476" t="s">
        <v>318</v>
      </c>
      <c r="L13" s="515" t="s">
        <v>302</v>
      </c>
      <c r="M13" s="515" t="s">
        <v>587</v>
      </c>
      <c r="N13" s="516" t="s">
        <v>25</v>
      </c>
      <c r="O13" s="376" t="s">
        <v>25</v>
      </c>
      <c r="P13" s="376" t="s">
        <v>182</v>
      </c>
      <c r="Q13" s="476" t="s">
        <v>58</v>
      </c>
      <c r="R13" s="29" t="s">
        <v>768</v>
      </c>
      <c r="S13" s="276" t="s">
        <v>563</v>
      </c>
    </row>
    <row r="14" s="478" customFormat="1" ht="160" customHeight="1" spans="1:19">
      <c r="A14" s="276">
        <v>5</v>
      </c>
      <c r="B14" s="39" t="s">
        <v>588</v>
      </c>
      <c r="C14" s="42" t="s">
        <v>76</v>
      </c>
      <c r="D14" s="498" t="s">
        <v>272</v>
      </c>
      <c r="E14" s="428" t="s">
        <v>1064</v>
      </c>
      <c r="F14" s="499" t="s">
        <v>589</v>
      </c>
      <c r="G14" s="29">
        <v>88000</v>
      </c>
      <c r="H14" s="500" t="s">
        <v>1065</v>
      </c>
      <c r="I14" s="428">
        <v>82000</v>
      </c>
      <c r="J14" s="426" t="s">
        <v>1066</v>
      </c>
      <c r="K14" s="428" t="s">
        <v>592</v>
      </c>
      <c r="L14" s="428" t="s">
        <v>337</v>
      </c>
      <c r="M14" s="428" t="s">
        <v>593</v>
      </c>
      <c r="N14" s="29" t="s">
        <v>25</v>
      </c>
      <c r="O14" s="29" t="s">
        <v>25</v>
      </c>
      <c r="P14" s="428" t="s">
        <v>594</v>
      </c>
      <c r="Q14" s="518" t="s">
        <v>1067</v>
      </c>
      <c r="R14" s="428" t="s">
        <v>768</v>
      </c>
      <c r="S14" s="276" t="s">
        <v>563</v>
      </c>
    </row>
    <row r="15" s="480" customFormat="1" ht="76" customHeight="1" spans="1:19">
      <c r="A15" s="276">
        <v>6</v>
      </c>
      <c r="B15" s="499" t="s">
        <v>597</v>
      </c>
      <c r="C15" s="501" t="s">
        <v>76</v>
      </c>
      <c r="D15" s="498" t="s">
        <v>272</v>
      </c>
      <c r="E15" s="501" t="s">
        <v>1064</v>
      </c>
      <c r="F15" s="499" t="s">
        <v>598</v>
      </c>
      <c r="G15" s="501">
        <v>130000</v>
      </c>
      <c r="H15" s="500" t="s">
        <v>1068</v>
      </c>
      <c r="I15" s="501">
        <v>80000</v>
      </c>
      <c r="J15" s="499" t="s">
        <v>1069</v>
      </c>
      <c r="K15" s="428" t="s">
        <v>592</v>
      </c>
      <c r="L15" s="498" t="s">
        <v>337</v>
      </c>
      <c r="M15" s="501" t="s">
        <v>601</v>
      </c>
      <c r="N15" s="517" t="s">
        <v>25</v>
      </c>
      <c r="O15" s="501" t="s">
        <v>49</v>
      </c>
      <c r="P15" s="518" t="s">
        <v>602</v>
      </c>
      <c r="Q15" s="518" t="s">
        <v>603</v>
      </c>
      <c r="R15" s="428" t="s">
        <v>768</v>
      </c>
      <c r="S15" s="276" t="s">
        <v>563</v>
      </c>
    </row>
    <row r="16" s="478" customFormat="1" ht="76" customHeight="1" spans="1:19">
      <c r="A16" s="276">
        <v>7</v>
      </c>
      <c r="B16" s="39" t="s">
        <v>604</v>
      </c>
      <c r="C16" s="29" t="s">
        <v>76</v>
      </c>
      <c r="D16" s="42" t="s">
        <v>272</v>
      </c>
      <c r="E16" s="29" t="s">
        <v>1064</v>
      </c>
      <c r="F16" s="39" t="s">
        <v>605</v>
      </c>
      <c r="G16" s="29">
        <v>100000</v>
      </c>
      <c r="H16" s="29" t="s">
        <v>1070</v>
      </c>
      <c r="I16" s="29">
        <v>40000</v>
      </c>
      <c r="J16" s="39" t="s">
        <v>1071</v>
      </c>
      <c r="K16" s="29" t="s">
        <v>592</v>
      </c>
      <c r="L16" s="29" t="s">
        <v>302</v>
      </c>
      <c r="M16" s="29" t="s">
        <v>608</v>
      </c>
      <c r="N16" s="517" t="s">
        <v>25</v>
      </c>
      <c r="O16" s="43" t="s">
        <v>25</v>
      </c>
      <c r="P16" s="45" t="s">
        <v>609</v>
      </c>
      <c r="Q16" s="45" t="s">
        <v>610</v>
      </c>
      <c r="R16" s="29" t="s">
        <v>768</v>
      </c>
      <c r="S16" s="276" t="s">
        <v>563</v>
      </c>
    </row>
    <row r="17" s="481" customFormat="1" ht="208" customHeight="1" spans="1:20">
      <c r="A17" s="276">
        <v>8</v>
      </c>
      <c r="B17" s="39" t="s">
        <v>611</v>
      </c>
      <c r="C17" s="501" t="s">
        <v>76</v>
      </c>
      <c r="D17" s="29" t="s">
        <v>272</v>
      </c>
      <c r="E17" s="27" t="s">
        <v>1072</v>
      </c>
      <c r="F17" s="39" t="s">
        <v>1073</v>
      </c>
      <c r="G17" s="32">
        <v>294935.02</v>
      </c>
      <c r="H17" s="29" t="s">
        <v>1074</v>
      </c>
      <c r="I17" s="29">
        <v>55000</v>
      </c>
      <c r="J17" s="519" t="s">
        <v>614</v>
      </c>
      <c r="K17" s="29" t="s">
        <v>592</v>
      </c>
      <c r="L17" s="29" t="s">
        <v>302</v>
      </c>
      <c r="M17" s="29" t="s">
        <v>615</v>
      </c>
      <c r="N17" s="517" t="s">
        <v>25</v>
      </c>
      <c r="O17" s="43" t="s">
        <v>49</v>
      </c>
      <c r="P17" s="29" t="s">
        <v>616</v>
      </c>
      <c r="Q17" s="29" t="s">
        <v>617</v>
      </c>
      <c r="R17" s="29" t="s">
        <v>768</v>
      </c>
      <c r="S17" s="276" t="s">
        <v>563</v>
      </c>
      <c r="T17" s="481" t="s">
        <v>1075</v>
      </c>
    </row>
    <row r="18" s="482" customFormat="1" ht="120" customHeight="1" spans="1:20">
      <c r="A18" s="276">
        <v>9</v>
      </c>
      <c r="B18" s="39" t="s">
        <v>618</v>
      </c>
      <c r="C18" s="501" t="s">
        <v>76</v>
      </c>
      <c r="D18" s="29" t="s">
        <v>272</v>
      </c>
      <c r="E18" s="29" t="s">
        <v>1076</v>
      </c>
      <c r="F18" s="39" t="s">
        <v>1077</v>
      </c>
      <c r="G18" s="228">
        <v>201623</v>
      </c>
      <c r="H18" s="29" t="s">
        <v>1078</v>
      </c>
      <c r="I18" s="29">
        <v>45000</v>
      </c>
      <c r="J18" s="39" t="s">
        <v>621</v>
      </c>
      <c r="K18" s="29" t="s">
        <v>592</v>
      </c>
      <c r="L18" s="29" t="s">
        <v>302</v>
      </c>
      <c r="M18" s="29" t="s">
        <v>622</v>
      </c>
      <c r="N18" s="29" t="s">
        <v>25</v>
      </c>
      <c r="O18" s="43" t="s">
        <v>49</v>
      </c>
      <c r="P18" s="29" t="s">
        <v>616</v>
      </c>
      <c r="Q18" s="29" t="s">
        <v>617</v>
      </c>
      <c r="R18" s="29" t="s">
        <v>768</v>
      </c>
      <c r="S18" s="276" t="s">
        <v>563</v>
      </c>
      <c r="T18" s="30" t="s">
        <v>1079</v>
      </c>
    </row>
    <row r="19" s="483" customFormat="1" ht="262" customHeight="1" spans="1:19">
      <c r="A19" s="276">
        <v>10</v>
      </c>
      <c r="B19" s="223" t="s">
        <v>1080</v>
      </c>
      <c r="C19" s="235" t="s">
        <v>76</v>
      </c>
      <c r="D19" s="29" t="s">
        <v>272</v>
      </c>
      <c r="E19" s="235" t="s">
        <v>1064</v>
      </c>
      <c r="F19" s="223" t="s">
        <v>1081</v>
      </c>
      <c r="G19" s="235">
        <v>230000</v>
      </c>
      <c r="H19" s="234" t="s">
        <v>1082</v>
      </c>
      <c r="I19" s="235">
        <v>151500</v>
      </c>
      <c r="J19" s="223" t="s">
        <v>1083</v>
      </c>
      <c r="K19" s="234" t="s">
        <v>592</v>
      </c>
      <c r="L19" s="234" t="s">
        <v>337</v>
      </c>
      <c r="M19" s="520" t="s">
        <v>1084</v>
      </c>
      <c r="N19" s="235" t="s">
        <v>25</v>
      </c>
      <c r="O19" s="235" t="s">
        <v>56</v>
      </c>
      <c r="P19" s="235" t="s">
        <v>1085</v>
      </c>
      <c r="Q19" s="235" t="s">
        <v>1086</v>
      </c>
      <c r="R19" s="29" t="s">
        <v>768</v>
      </c>
      <c r="S19" s="276" t="s">
        <v>563</v>
      </c>
    </row>
    <row r="20" s="478" customFormat="1" ht="176" customHeight="1" spans="1:19">
      <c r="A20" s="276">
        <v>11</v>
      </c>
      <c r="B20" s="39" t="s">
        <v>1087</v>
      </c>
      <c r="C20" s="235" t="s">
        <v>76</v>
      </c>
      <c r="D20" s="27" t="s">
        <v>272</v>
      </c>
      <c r="E20" s="235" t="s">
        <v>1088</v>
      </c>
      <c r="F20" s="223" t="s">
        <v>1089</v>
      </c>
      <c r="G20" s="235">
        <v>15000</v>
      </c>
      <c r="H20" s="44" t="s">
        <v>1090</v>
      </c>
      <c r="I20" s="235">
        <v>8000</v>
      </c>
      <c r="J20" s="223" t="s">
        <v>1091</v>
      </c>
      <c r="K20" s="29" t="s">
        <v>592</v>
      </c>
      <c r="L20" s="29" t="s">
        <v>337</v>
      </c>
      <c r="M20" s="29" t="s">
        <v>1092</v>
      </c>
      <c r="N20" s="235" t="s">
        <v>25</v>
      </c>
      <c r="O20" s="235" t="s">
        <v>25</v>
      </c>
      <c r="P20" s="235" t="s">
        <v>1093</v>
      </c>
      <c r="Q20" s="235" t="s">
        <v>1094</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78" customFormat="1" ht="116" customHeight="1" spans="1:19">
      <c r="A22" s="276">
        <v>1</v>
      </c>
      <c r="B22" s="39" t="s">
        <v>1095</v>
      </c>
      <c r="C22" s="29" t="s">
        <v>76</v>
      </c>
      <c r="D22" s="27" t="s">
        <v>272</v>
      </c>
      <c r="E22" s="29" t="s">
        <v>1096</v>
      </c>
      <c r="F22" s="39" t="s">
        <v>1097</v>
      </c>
      <c r="G22" s="27">
        <v>15000</v>
      </c>
      <c r="H22" s="264" t="s">
        <v>1098</v>
      </c>
      <c r="I22" s="27">
        <v>5000</v>
      </c>
      <c r="J22" s="39" t="s">
        <v>1099</v>
      </c>
      <c r="K22" s="29" t="s">
        <v>592</v>
      </c>
      <c r="L22" s="247" t="s">
        <v>1100</v>
      </c>
      <c r="M22" s="247" t="s">
        <v>1101</v>
      </c>
      <c r="N22" s="235" t="s">
        <v>25</v>
      </c>
      <c r="O22" s="435" t="s">
        <v>99</v>
      </c>
      <c r="P22" s="435" t="s">
        <v>1102</v>
      </c>
      <c r="Q22" s="276" t="s">
        <v>1103</v>
      </c>
      <c r="R22" s="45" t="s">
        <v>768</v>
      </c>
      <c r="S22" s="276" t="s">
        <v>866</v>
      </c>
    </row>
    <row r="23" s="478" customFormat="1" ht="163" customHeight="1" spans="1:19">
      <c r="A23" s="276">
        <v>2</v>
      </c>
      <c r="B23" s="223" t="s">
        <v>716</v>
      </c>
      <c r="C23" s="235" t="s">
        <v>76</v>
      </c>
      <c r="D23" s="27" t="s">
        <v>272</v>
      </c>
      <c r="E23" s="224" t="s">
        <v>22</v>
      </c>
      <c r="F23" s="502" t="s">
        <v>717</v>
      </c>
      <c r="G23" s="493">
        <v>30000</v>
      </c>
      <c r="H23" s="44" t="s">
        <v>1104</v>
      </c>
      <c r="I23" s="508">
        <v>18000</v>
      </c>
      <c r="J23" s="510" t="s">
        <v>1105</v>
      </c>
      <c r="K23" s="29" t="s">
        <v>592</v>
      </c>
      <c r="L23" s="29" t="s">
        <v>720</v>
      </c>
      <c r="M23" s="29" t="s">
        <v>721</v>
      </c>
      <c r="N23" s="508" t="s">
        <v>25</v>
      </c>
      <c r="O23" s="508" t="s">
        <v>25</v>
      </c>
      <c r="P23" s="235" t="s">
        <v>722</v>
      </c>
      <c r="Q23" s="235" t="s">
        <v>723</v>
      </c>
      <c r="R23" s="45" t="s">
        <v>768</v>
      </c>
      <c r="S23" s="45" t="s">
        <v>563</v>
      </c>
    </row>
    <row r="24" s="478" customFormat="1" ht="76" customHeight="1" spans="1:19">
      <c r="A24" s="276">
        <v>3</v>
      </c>
      <c r="B24" s="223" t="s">
        <v>1106</v>
      </c>
      <c r="C24" s="235" t="s">
        <v>76</v>
      </c>
      <c r="D24" s="27" t="s">
        <v>272</v>
      </c>
      <c r="E24" s="235" t="s">
        <v>1096</v>
      </c>
      <c r="F24" s="223" t="s">
        <v>1107</v>
      </c>
      <c r="G24" s="43">
        <v>4000</v>
      </c>
      <c r="H24" s="114" t="s">
        <v>1108</v>
      </c>
      <c r="I24" s="508">
        <v>2000</v>
      </c>
      <c r="J24" s="223" t="s">
        <v>1109</v>
      </c>
      <c r="K24" s="29" t="s">
        <v>592</v>
      </c>
      <c r="L24" s="29" t="s">
        <v>302</v>
      </c>
      <c r="M24" s="29" t="s">
        <v>1110</v>
      </c>
      <c r="N24" s="508" t="s">
        <v>25</v>
      </c>
      <c r="O24" s="508" t="s">
        <v>25</v>
      </c>
      <c r="P24" s="235" t="s">
        <v>1111</v>
      </c>
      <c r="Q24" s="235" t="s">
        <v>168</v>
      </c>
      <c r="R24" s="45" t="s">
        <v>768</v>
      </c>
      <c r="S24" s="45" t="s">
        <v>705</v>
      </c>
    </row>
    <row r="25" s="478" customFormat="1" ht="76" customHeight="1" spans="1:19">
      <c r="A25" s="276">
        <v>4</v>
      </c>
      <c r="B25" s="223" t="s">
        <v>1112</v>
      </c>
      <c r="C25" s="235" t="s">
        <v>76</v>
      </c>
      <c r="D25" s="429" t="s">
        <v>272</v>
      </c>
      <c r="E25" s="235" t="s">
        <v>1096</v>
      </c>
      <c r="F25" s="223" t="s">
        <v>1113</v>
      </c>
      <c r="G25" s="43">
        <v>9000</v>
      </c>
      <c r="H25" s="114" t="s">
        <v>1114</v>
      </c>
      <c r="I25" s="508">
        <v>5000</v>
      </c>
      <c r="J25" s="223" t="s">
        <v>1115</v>
      </c>
      <c r="K25" s="29" t="s">
        <v>592</v>
      </c>
      <c r="L25" s="29" t="s">
        <v>337</v>
      </c>
      <c r="M25" s="29" t="s">
        <v>1116</v>
      </c>
      <c r="N25" s="508" t="s">
        <v>25</v>
      </c>
      <c r="O25" s="508" t="s">
        <v>26</v>
      </c>
      <c r="P25" s="235" t="s">
        <v>1111</v>
      </c>
      <c r="Q25" s="235" t="s">
        <v>168</v>
      </c>
      <c r="R25" s="45" t="s">
        <v>768</v>
      </c>
      <c r="S25" s="45" t="s">
        <v>705</v>
      </c>
    </row>
    <row r="26" s="478" customFormat="1" ht="76" customHeight="1" spans="1:19">
      <c r="A26" s="276">
        <v>5</v>
      </c>
      <c r="B26" s="223" t="s">
        <v>1117</v>
      </c>
      <c r="C26" s="235" t="s">
        <v>76</v>
      </c>
      <c r="D26" s="429" t="s">
        <v>272</v>
      </c>
      <c r="E26" s="235" t="s">
        <v>1118</v>
      </c>
      <c r="F26" s="223" t="s">
        <v>1119</v>
      </c>
      <c r="G26" s="43">
        <v>1600</v>
      </c>
      <c r="H26" s="114" t="s">
        <v>1114</v>
      </c>
      <c r="I26" s="508">
        <v>1000</v>
      </c>
      <c r="J26" s="223" t="s">
        <v>1083</v>
      </c>
      <c r="K26" s="29" t="s">
        <v>592</v>
      </c>
      <c r="L26" s="29" t="s">
        <v>337</v>
      </c>
      <c r="M26" s="29" t="s">
        <v>1120</v>
      </c>
      <c r="N26" s="508" t="s">
        <v>25</v>
      </c>
      <c r="O26" s="508" t="s">
        <v>56</v>
      </c>
      <c r="P26" s="235" t="s">
        <v>1121</v>
      </c>
      <c r="Q26" s="235" t="s">
        <v>1122</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78" customFormat="1" ht="76" customHeight="1" spans="1:19">
      <c r="A28" s="276">
        <v>1</v>
      </c>
      <c r="B28" s="223" t="s">
        <v>1123</v>
      </c>
      <c r="C28" s="235" t="s">
        <v>76</v>
      </c>
      <c r="D28" s="27" t="s">
        <v>272</v>
      </c>
      <c r="E28" s="235" t="s">
        <v>1124</v>
      </c>
      <c r="F28" s="223" t="s">
        <v>1125</v>
      </c>
      <c r="G28" s="43">
        <v>3000</v>
      </c>
      <c r="H28" s="114" t="s">
        <v>1126</v>
      </c>
      <c r="I28" s="508">
        <v>3000</v>
      </c>
      <c r="J28" s="223" t="s">
        <v>1127</v>
      </c>
      <c r="K28" s="29" t="s">
        <v>592</v>
      </c>
      <c r="L28" s="29" t="s">
        <v>337</v>
      </c>
      <c r="M28" s="29" t="s">
        <v>1128</v>
      </c>
      <c r="N28" s="508" t="s">
        <v>25</v>
      </c>
      <c r="O28" s="508" t="s">
        <v>157</v>
      </c>
      <c r="P28" s="235" t="s">
        <v>1123</v>
      </c>
      <c r="Q28" s="235" t="s">
        <v>1129</v>
      </c>
      <c r="R28" s="45" t="s">
        <v>768</v>
      </c>
      <c r="S28" s="45" t="s">
        <v>739</v>
      </c>
    </row>
    <row r="29" s="478" customFormat="1" ht="147" customHeight="1" spans="1:19">
      <c r="A29" s="276">
        <v>2</v>
      </c>
      <c r="B29" s="223" t="s">
        <v>1130</v>
      </c>
      <c r="C29" s="235" t="s">
        <v>76</v>
      </c>
      <c r="D29" s="27" t="s">
        <v>272</v>
      </c>
      <c r="E29" s="235" t="s">
        <v>30</v>
      </c>
      <c r="F29" s="223" t="s">
        <v>1131</v>
      </c>
      <c r="G29" s="43">
        <v>20000</v>
      </c>
      <c r="H29" s="114" t="s">
        <v>1126</v>
      </c>
      <c r="I29" s="508">
        <v>12000</v>
      </c>
      <c r="J29" s="223" t="s">
        <v>1132</v>
      </c>
      <c r="K29" s="29" t="s">
        <v>592</v>
      </c>
      <c r="L29" s="29" t="s">
        <v>337</v>
      </c>
      <c r="M29" s="29" t="s">
        <v>1133</v>
      </c>
      <c r="N29" s="508" t="s">
        <v>25</v>
      </c>
      <c r="O29" s="508" t="s">
        <v>56</v>
      </c>
      <c r="P29" s="235" t="s">
        <v>1134</v>
      </c>
      <c r="Q29" s="235" t="s">
        <v>1135</v>
      </c>
      <c r="R29" s="45" t="s">
        <v>768</v>
      </c>
      <c r="S29" s="45" t="s">
        <v>739</v>
      </c>
    </row>
    <row r="30" s="1" customFormat="1" ht="145" customHeight="1" spans="1:19">
      <c r="A30" s="276">
        <v>3</v>
      </c>
      <c r="B30" s="41" t="s">
        <v>1136</v>
      </c>
      <c r="C30" s="42" t="s">
        <v>21</v>
      </c>
      <c r="D30" s="42" t="s">
        <v>1137</v>
      </c>
      <c r="E30" s="27" t="s">
        <v>30</v>
      </c>
      <c r="F30" s="30" t="s">
        <v>1138</v>
      </c>
      <c r="G30" s="27">
        <v>6000</v>
      </c>
      <c r="H30" s="228" t="s">
        <v>1139</v>
      </c>
      <c r="I30" s="27">
        <v>6000</v>
      </c>
      <c r="J30" s="31" t="s">
        <v>1140</v>
      </c>
      <c r="K30" s="247" t="s">
        <v>318</v>
      </c>
      <c r="L30" s="247" t="s">
        <v>337</v>
      </c>
      <c r="M30" s="31" t="s">
        <v>25</v>
      </c>
      <c r="N30" s="45" t="s">
        <v>33</v>
      </c>
      <c r="O30" s="76" t="s">
        <v>99</v>
      </c>
      <c r="P30" s="278" t="s">
        <v>1141</v>
      </c>
      <c r="Q30" s="278" t="s">
        <v>1142</v>
      </c>
      <c r="R30" s="76" t="s">
        <v>1143</v>
      </c>
      <c r="S30" s="228" t="s">
        <v>1144</v>
      </c>
    </row>
    <row r="31" s="483" customFormat="1" ht="173" customHeight="1" spans="1:19">
      <c r="A31" s="276">
        <v>4</v>
      </c>
      <c r="B31" s="39" t="s">
        <v>1145</v>
      </c>
      <c r="C31" s="235" t="s">
        <v>76</v>
      </c>
      <c r="D31" s="27" t="s">
        <v>272</v>
      </c>
      <c r="E31" s="235" t="s">
        <v>30</v>
      </c>
      <c r="F31" s="223" t="s">
        <v>1146</v>
      </c>
      <c r="G31" s="235">
        <v>2000</v>
      </c>
      <c r="H31" s="114" t="s">
        <v>1126</v>
      </c>
      <c r="I31" s="235">
        <v>1000</v>
      </c>
      <c r="J31" s="223" t="s">
        <v>1147</v>
      </c>
      <c r="K31" s="29" t="s">
        <v>592</v>
      </c>
      <c r="L31" s="508" t="s">
        <v>319</v>
      </c>
      <c r="M31" s="520" t="s">
        <v>1148</v>
      </c>
      <c r="N31" s="235" t="s">
        <v>25</v>
      </c>
      <c r="O31" s="235" t="s">
        <v>25</v>
      </c>
      <c r="P31" s="235" t="s">
        <v>779</v>
      </c>
      <c r="Q31" s="235" t="s">
        <v>780</v>
      </c>
      <c r="R31" s="45" t="s">
        <v>768</v>
      </c>
      <c r="S31" s="45" t="s">
        <v>739</v>
      </c>
    </row>
    <row r="32" s="483" customFormat="1" ht="195" customHeight="1" spans="1:19">
      <c r="A32" s="276">
        <v>5</v>
      </c>
      <c r="B32" s="39" t="s">
        <v>1149</v>
      </c>
      <c r="C32" s="235" t="s">
        <v>76</v>
      </c>
      <c r="D32" s="27" t="s">
        <v>272</v>
      </c>
      <c r="E32" s="235" t="s">
        <v>30</v>
      </c>
      <c r="F32" s="223" t="s">
        <v>1150</v>
      </c>
      <c r="G32" s="235">
        <v>3000</v>
      </c>
      <c r="H32" s="114" t="s">
        <v>1126</v>
      </c>
      <c r="I32" s="235">
        <v>2000</v>
      </c>
      <c r="J32" s="223" t="s">
        <v>1147</v>
      </c>
      <c r="K32" s="29" t="s">
        <v>592</v>
      </c>
      <c r="L32" s="508" t="s">
        <v>319</v>
      </c>
      <c r="M32" s="520" t="s">
        <v>1151</v>
      </c>
      <c r="N32" s="235" t="s">
        <v>25</v>
      </c>
      <c r="O32" s="235" t="s">
        <v>25</v>
      </c>
      <c r="P32" s="235" t="s">
        <v>1152</v>
      </c>
      <c r="Q32" s="235" t="s">
        <v>1153</v>
      </c>
      <c r="R32" s="45" t="s">
        <v>768</v>
      </c>
      <c r="S32" s="45" t="s">
        <v>739</v>
      </c>
    </row>
    <row r="33" s="483" customFormat="1" ht="157" customHeight="1" spans="1:19">
      <c r="A33" s="276">
        <v>6</v>
      </c>
      <c r="B33" s="39" t="s">
        <v>1154</v>
      </c>
      <c r="C33" s="235" t="s">
        <v>76</v>
      </c>
      <c r="D33" s="27" t="s">
        <v>272</v>
      </c>
      <c r="E33" s="235" t="s">
        <v>30</v>
      </c>
      <c r="F33" s="223" t="s">
        <v>1155</v>
      </c>
      <c r="G33" s="235">
        <v>2000</v>
      </c>
      <c r="H33" s="234" t="s">
        <v>1156</v>
      </c>
      <c r="I33" s="235">
        <v>1000</v>
      </c>
      <c r="J33" s="223" t="s">
        <v>1157</v>
      </c>
      <c r="K33" s="29" t="s">
        <v>592</v>
      </c>
      <c r="L33" s="29" t="s">
        <v>337</v>
      </c>
      <c r="M33" s="234"/>
      <c r="N33" s="235" t="s">
        <v>25</v>
      </c>
      <c r="O33" s="235" t="s">
        <v>25</v>
      </c>
      <c r="P33" s="235" t="s">
        <v>1158</v>
      </c>
      <c r="Q33" s="235" t="s">
        <v>1159</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84" customFormat="1" ht="76" customHeight="1" spans="1:19">
      <c r="A36" s="435">
        <v>1</v>
      </c>
      <c r="B36" s="426" t="s">
        <v>1160</v>
      </c>
      <c r="C36" s="428" t="s">
        <v>76</v>
      </c>
      <c r="D36" s="503" t="s">
        <v>272</v>
      </c>
      <c r="E36" s="428" t="s">
        <v>1046</v>
      </c>
      <c r="F36" s="426" t="s">
        <v>1161</v>
      </c>
      <c r="G36" s="435">
        <v>10000</v>
      </c>
      <c r="H36" s="504" t="s">
        <v>1108</v>
      </c>
      <c r="I36" s="436">
        <v>4000</v>
      </c>
      <c r="J36" s="521" t="s">
        <v>1162</v>
      </c>
      <c r="K36" s="428" t="s">
        <v>318</v>
      </c>
      <c r="L36" s="428" t="s">
        <v>319</v>
      </c>
      <c r="M36" s="428" t="s">
        <v>1163</v>
      </c>
      <c r="N36" s="435" t="s">
        <v>157</v>
      </c>
      <c r="O36" s="435" t="s">
        <v>25</v>
      </c>
      <c r="P36" s="428" t="s">
        <v>187</v>
      </c>
      <c r="Q36" s="428" t="s">
        <v>1164</v>
      </c>
      <c r="R36" s="526" t="s">
        <v>768</v>
      </c>
      <c r="S36" s="42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85" customFormat="1" ht="76" customHeight="1" spans="1:260">
      <c r="A38" s="435">
        <v>1</v>
      </c>
      <c r="B38" s="499" t="s">
        <v>1165</v>
      </c>
      <c r="C38" s="501" t="s">
        <v>76</v>
      </c>
      <c r="D38" s="503" t="s">
        <v>272</v>
      </c>
      <c r="E38" s="501" t="s">
        <v>1046</v>
      </c>
      <c r="F38" s="499" t="s">
        <v>1166</v>
      </c>
      <c r="G38" s="501">
        <v>3000</v>
      </c>
      <c r="H38" s="504" t="s">
        <v>1108</v>
      </c>
      <c r="I38" s="501">
        <v>1500</v>
      </c>
      <c r="J38" s="499" t="s">
        <v>1167</v>
      </c>
      <c r="K38" s="428" t="s">
        <v>318</v>
      </c>
      <c r="L38" s="428" t="s">
        <v>319</v>
      </c>
      <c r="M38" s="428" t="s">
        <v>1168</v>
      </c>
      <c r="N38" s="517" t="s">
        <v>25</v>
      </c>
      <c r="O38" s="517" t="s">
        <v>34</v>
      </c>
      <c r="P38" s="501" t="s">
        <v>187</v>
      </c>
      <c r="Q38" s="501" t="s">
        <v>479</v>
      </c>
      <c r="R38" s="526" t="s">
        <v>768</v>
      </c>
      <c r="S38" s="527" t="s">
        <v>563</v>
      </c>
      <c r="IV38" s="528"/>
      <c r="IW38" s="528"/>
      <c r="IX38" s="528"/>
      <c r="IY38" s="528"/>
      <c r="IZ38" s="528"/>
    </row>
    <row r="39" s="484" customFormat="1" ht="76" customHeight="1" spans="1:19">
      <c r="A39" s="435">
        <v>2</v>
      </c>
      <c r="B39" s="426" t="s">
        <v>1169</v>
      </c>
      <c r="C39" s="428" t="s">
        <v>76</v>
      </c>
      <c r="D39" s="503" t="s">
        <v>272</v>
      </c>
      <c r="E39" s="428" t="s">
        <v>1046</v>
      </c>
      <c r="F39" s="426" t="s">
        <v>1170</v>
      </c>
      <c r="G39" s="428">
        <v>2000</v>
      </c>
      <c r="H39" s="504" t="s">
        <v>1108</v>
      </c>
      <c r="I39" s="428">
        <v>500</v>
      </c>
      <c r="J39" s="426" t="s">
        <v>1171</v>
      </c>
      <c r="K39" s="428" t="s">
        <v>1172</v>
      </c>
      <c r="L39" s="428" t="s">
        <v>319</v>
      </c>
      <c r="M39" s="428" t="s">
        <v>1173</v>
      </c>
      <c r="N39" s="436" t="s">
        <v>49</v>
      </c>
      <c r="O39" s="435" t="s">
        <v>25</v>
      </c>
      <c r="P39" s="428" t="s">
        <v>187</v>
      </c>
      <c r="Q39" s="428" t="s">
        <v>1174</v>
      </c>
      <c r="R39" s="526" t="s">
        <v>768</v>
      </c>
      <c r="S39" s="527" t="s">
        <v>563</v>
      </c>
    </row>
    <row r="40" s="480" customFormat="1" ht="76" customHeight="1" spans="1:19">
      <c r="A40" s="435">
        <v>3</v>
      </c>
      <c r="B40" s="499" t="s">
        <v>1175</v>
      </c>
      <c r="C40" s="501" t="s">
        <v>76</v>
      </c>
      <c r="D40" s="429" t="s">
        <v>272</v>
      </c>
      <c r="E40" s="501" t="s">
        <v>1046</v>
      </c>
      <c r="F40" s="499" t="s">
        <v>1176</v>
      </c>
      <c r="G40" s="501">
        <v>7000</v>
      </c>
      <c r="H40" s="505" t="s">
        <v>1177</v>
      </c>
      <c r="I40" s="501">
        <v>5000</v>
      </c>
      <c r="J40" s="499" t="s">
        <v>1178</v>
      </c>
      <c r="K40" s="498" t="s">
        <v>318</v>
      </c>
      <c r="L40" s="498" t="s">
        <v>319</v>
      </c>
      <c r="M40" s="498" t="s">
        <v>1179</v>
      </c>
      <c r="N40" s="501" t="s">
        <v>99</v>
      </c>
      <c r="O40" s="522" t="s">
        <v>25</v>
      </c>
      <c r="P40" s="501" t="s">
        <v>187</v>
      </c>
      <c r="Q40" s="501" t="s">
        <v>1174</v>
      </c>
      <c r="R40" s="436" t="s">
        <v>768</v>
      </c>
      <c r="S40" s="527" t="s">
        <v>563</v>
      </c>
    </row>
    <row r="41" s="478" customFormat="1" ht="76" customHeight="1" spans="1:19">
      <c r="A41" s="435">
        <v>4</v>
      </c>
      <c r="B41" s="39" t="s">
        <v>1180</v>
      </c>
      <c r="C41" s="29" t="s">
        <v>76</v>
      </c>
      <c r="D41" s="27" t="s">
        <v>272</v>
      </c>
      <c r="E41" s="29" t="s">
        <v>1064</v>
      </c>
      <c r="F41" s="39" t="s">
        <v>1181</v>
      </c>
      <c r="G41" s="29">
        <v>30000</v>
      </c>
      <c r="H41" s="264" t="s">
        <v>1108</v>
      </c>
      <c r="I41" s="29">
        <v>15000</v>
      </c>
      <c r="J41" s="39" t="s">
        <v>1182</v>
      </c>
      <c r="K41" s="29" t="s">
        <v>318</v>
      </c>
      <c r="L41" s="29" t="s">
        <v>1183</v>
      </c>
      <c r="M41" s="29" t="s">
        <v>1184</v>
      </c>
      <c r="N41" s="43" t="s">
        <v>72</v>
      </c>
      <c r="O41" s="43" t="s">
        <v>25</v>
      </c>
      <c r="P41" s="29" t="s">
        <v>1185</v>
      </c>
      <c r="Q41" s="29" t="s">
        <v>1186</v>
      </c>
      <c r="R41" s="45" t="s">
        <v>768</v>
      </c>
      <c r="S41" s="527" t="s">
        <v>563</v>
      </c>
    </row>
    <row r="42" s="478" customFormat="1" ht="76" customHeight="1" spans="1:19">
      <c r="A42" s="435">
        <v>5</v>
      </c>
      <c r="B42" s="223" t="s">
        <v>763</v>
      </c>
      <c r="C42" s="235" t="s">
        <v>76</v>
      </c>
      <c r="D42" s="42" t="s">
        <v>272</v>
      </c>
      <c r="E42" s="235" t="s">
        <v>1064</v>
      </c>
      <c r="F42" s="223" t="s">
        <v>1187</v>
      </c>
      <c r="G42" s="235">
        <v>35000</v>
      </c>
      <c r="H42" s="44" t="s">
        <v>1108</v>
      </c>
      <c r="I42" s="235">
        <v>5000</v>
      </c>
      <c r="J42" s="223" t="s">
        <v>1188</v>
      </c>
      <c r="K42" s="247" t="s">
        <v>318</v>
      </c>
      <c r="L42" s="247" t="s">
        <v>319</v>
      </c>
      <c r="M42" s="247" t="s">
        <v>767</v>
      </c>
      <c r="N42" s="235" t="s">
        <v>25</v>
      </c>
      <c r="O42" s="235" t="s">
        <v>25</v>
      </c>
      <c r="P42" s="235" t="s">
        <v>1189</v>
      </c>
      <c r="Q42" s="235" t="s">
        <v>1190</v>
      </c>
      <c r="R42" s="29" t="s">
        <v>768</v>
      </c>
      <c r="S42" s="527" t="s">
        <v>563</v>
      </c>
    </row>
    <row r="43" s="478" customFormat="1" ht="92" customHeight="1" spans="1:19">
      <c r="A43" s="435">
        <v>6</v>
      </c>
      <c r="B43" s="39" t="s">
        <v>769</v>
      </c>
      <c r="C43" s="29" t="s">
        <v>76</v>
      </c>
      <c r="D43" s="27" t="s">
        <v>272</v>
      </c>
      <c r="E43" s="29" t="s">
        <v>1064</v>
      </c>
      <c r="F43" s="39" t="s">
        <v>770</v>
      </c>
      <c r="G43" s="29">
        <v>150000</v>
      </c>
      <c r="H43" s="264" t="s">
        <v>1108</v>
      </c>
      <c r="I43" s="29">
        <v>10000</v>
      </c>
      <c r="J43" s="39" t="s">
        <v>1191</v>
      </c>
      <c r="K43" s="29" t="s">
        <v>318</v>
      </c>
      <c r="L43" s="476" t="s">
        <v>337</v>
      </c>
      <c r="M43" s="27" t="s">
        <v>453</v>
      </c>
      <c r="N43" s="43" t="s">
        <v>49</v>
      </c>
      <c r="O43" s="43" t="s">
        <v>25</v>
      </c>
      <c r="P43" s="29" t="s">
        <v>771</v>
      </c>
      <c r="Q43" s="29" t="s">
        <v>772</v>
      </c>
      <c r="R43" s="45" t="s">
        <v>768</v>
      </c>
      <c r="S43" s="527" t="s">
        <v>563</v>
      </c>
    </row>
    <row r="44" s="486" customFormat="1" ht="72" customHeight="1" spans="1:22">
      <c r="A44" s="435">
        <v>7</v>
      </c>
      <c r="B44" s="506" t="s">
        <v>1192</v>
      </c>
      <c r="C44" s="503" t="s">
        <v>76</v>
      </c>
      <c r="D44" s="503" t="s">
        <v>272</v>
      </c>
      <c r="E44" s="503" t="s">
        <v>1064</v>
      </c>
      <c r="F44" s="506" t="s">
        <v>1193</v>
      </c>
      <c r="G44" s="503">
        <v>150000</v>
      </c>
      <c r="H44" s="503" t="s">
        <v>1194</v>
      </c>
      <c r="I44" s="523">
        <v>12000</v>
      </c>
      <c r="J44" s="506" t="s">
        <v>1195</v>
      </c>
      <c r="K44" s="503" t="s">
        <v>318</v>
      </c>
      <c r="L44" s="503" t="s">
        <v>337</v>
      </c>
      <c r="M44" s="503" t="s">
        <v>1196</v>
      </c>
      <c r="N44" s="524" t="s">
        <v>172</v>
      </c>
      <c r="O44" s="503" t="s">
        <v>25</v>
      </c>
      <c r="P44" s="524" t="s">
        <v>575</v>
      </c>
      <c r="Q44" s="524" t="s">
        <v>576</v>
      </c>
      <c r="R44" s="524" t="s">
        <v>768</v>
      </c>
      <c r="S44" s="527" t="s">
        <v>563</v>
      </c>
      <c r="T44" s="506"/>
      <c r="U44" s="503"/>
      <c r="V44" s="503"/>
    </row>
    <row r="45" s="486" customFormat="1" ht="72" customHeight="1" spans="1:22">
      <c r="A45" s="435">
        <v>8</v>
      </c>
      <c r="B45" s="506" t="s">
        <v>1197</v>
      </c>
      <c r="C45" s="503" t="s">
        <v>76</v>
      </c>
      <c r="D45" s="503" t="s">
        <v>272</v>
      </c>
      <c r="E45" s="503" t="s">
        <v>1064</v>
      </c>
      <c r="F45" s="506" t="s">
        <v>1198</v>
      </c>
      <c r="G45" s="29">
        <v>420000</v>
      </c>
      <c r="H45" s="503" t="s">
        <v>1194</v>
      </c>
      <c r="I45" s="523">
        <v>13000</v>
      </c>
      <c r="J45" s="506" t="s">
        <v>1195</v>
      </c>
      <c r="K45" s="503" t="s">
        <v>318</v>
      </c>
      <c r="L45" s="503" t="s">
        <v>337</v>
      </c>
      <c r="M45" s="503" t="s">
        <v>1199</v>
      </c>
      <c r="N45" s="524" t="s">
        <v>172</v>
      </c>
      <c r="O45" s="503" t="s">
        <v>25</v>
      </c>
      <c r="P45" s="524" t="s">
        <v>575</v>
      </c>
      <c r="Q45" s="524" t="s">
        <v>576</v>
      </c>
      <c r="R45" s="524" t="s">
        <v>768</v>
      </c>
      <c r="S45" s="527" t="s">
        <v>563</v>
      </c>
      <c r="T45" s="506"/>
      <c r="U45" s="503"/>
      <c r="V45" s="503"/>
    </row>
    <row r="46" s="487" customFormat="1" ht="121" customHeight="1" spans="1:19">
      <c r="A46" s="435">
        <v>9</v>
      </c>
      <c r="B46" s="39" t="s">
        <v>1200</v>
      </c>
      <c r="C46" s="29" t="s">
        <v>76</v>
      </c>
      <c r="D46" s="503" t="s">
        <v>272</v>
      </c>
      <c r="E46" s="29" t="s">
        <v>1064</v>
      </c>
      <c r="F46" s="39" t="s">
        <v>1201</v>
      </c>
      <c r="G46" s="29">
        <v>153333</v>
      </c>
      <c r="H46" s="234" t="s">
        <v>1108</v>
      </c>
      <c r="I46" s="29">
        <v>11000</v>
      </c>
      <c r="J46" s="506" t="s">
        <v>1195</v>
      </c>
      <c r="K46" s="503" t="s">
        <v>318</v>
      </c>
      <c r="L46" s="503" t="s">
        <v>337</v>
      </c>
      <c r="M46" s="234" t="s">
        <v>1202</v>
      </c>
      <c r="N46" s="43" t="s">
        <v>172</v>
      </c>
      <c r="O46" s="43" t="s">
        <v>25</v>
      </c>
      <c r="P46" s="29" t="s">
        <v>575</v>
      </c>
      <c r="Q46" s="45" t="s">
        <v>762</v>
      </c>
      <c r="R46" s="524" t="s">
        <v>768</v>
      </c>
      <c r="S46" s="527" t="s">
        <v>563</v>
      </c>
    </row>
    <row r="47" s="486" customFormat="1" ht="72" customHeight="1" spans="1:22">
      <c r="A47" s="435">
        <v>10</v>
      </c>
      <c r="B47" s="506" t="s">
        <v>782</v>
      </c>
      <c r="C47" s="503" t="s">
        <v>76</v>
      </c>
      <c r="D47" s="503" t="s">
        <v>272</v>
      </c>
      <c r="E47" s="503" t="s">
        <v>1203</v>
      </c>
      <c r="F47" s="506" t="s">
        <v>783</v>
      </c>
      <c r="G47" s="29">
        <v>50000</v>
      </c>
      <c r="H47" s="503" t="s">
        <v>1204</v>
      </c>
      <c r="I47" s="523">
        <v>6000</v>
      </c>
      <c r="J47" s="506" t="s">
        <v>1205</v>
      </c>
      <c r="K47" s="503" t="s">
        <v>318</v>
      </c>
      <c r="L47" s="503" t="s">
        <v>337</v>
      </c>
      <c r="M47" s="503" t="s">
        <v>1206</v>
      </c>
      <c r="N47" s="524" t="s">
        <v>26</v>
      </c>
      <c r="O47" s="524" t="s">
        <v>25</v>
      </c>
      <c r="P47" s="503" t="s">
        <v>575</v>
      </c>
      <c r="Q47" s="524" t="s">
        <v>576</v>
      </c>
      <c r="R47" s="524" t="s">
        <v>768</v>
      </c>
      <c r="S47" s="527" t="s">
        <v>563</v>
      </c>
      <c r="T47" s="506"/>
      <c r="U47" s="503"/>
      <c r="V47" s="503"/>
    </row>
    <row r="48" s="488" customFormat="1" ht="92" customHeight="1" spans="1:19">
      <c r="A48" s="435">
        <v>11</v>
      </c>
      <c r="B48" s="39" t="s">
        <v>623</v>
      </c>
      <c r="C48" s="29" t="s">
        <v>76</v>
      </c>
      <c r="D48" s="60" t="s">
        <v>272</v>
      </c>
      <c r="E48" s="29" t="s">
        <v>1064</v>
      </c>
      <c r="F48" s="39" t="s">
        <v>624</v>
      </c>
      <c r="G48" s="29">
        <v>30000</v>
      </c>
      <c r="H48" s="29" t="s">
        <v>1207</v>
      </c>
      <c r="I48" s="29">
        <v>5000</v>
      </c>
      <c r="J48" s="39" t="s">
        <v>625</v>
      </c>
      <c r="K48" s="29" t="s">
        <v>592</v>
      </c>
      <c r="L48" s="29" t="s">
        <v>337</v>
      </c>
      <c r="M48" s="29" t="s">
        <v>626</v>
      </c>
      <c r="N48" s="29">
        <v>2023.9</v>
      </c>
      <c r="O48" s="43">
        <v>2026.9</v>
      </c>
      <c r="P48" s="29" t="s">
        <v>627</v>
      </c>
      <c r="Q48" s="29" t="s">
        <v>628</v>
      </c>
      <c r="R48" s="45" t="s">
        <v>768</v>
      </c>
      <c r="S48" s="527" t="s">
        <v>563</v>
      </c>
    </row>
    <row r="49" s="488" customFormat="1" ht="112" customHeight="1" spans="1:19">
      <c r="A49" s="435">
        <v>12</v>
      </c>
      <c r="B49" s="223" t="s">
        <v>851</v>
      </c>
      <c r="C49" s="29" t="s">
        <v>76</v>
      </c>
      <c r="D49" s="60" t="s">
        <v>272</v>
      </c>
      <c r="E49" s="235" t="s">
        <v>53</v>
      </c>
      <c r="F49" s="223" t="s">
        <v>852</v>
      </c>
      <c r="G49" s="493">
        <v>36000</v>
      </c>
      <c r="H49" s="29" t="s">
        <v>1207</v>
      </c>
      <c r="I49" s="508">
        <v>8000</v>
      </c>
      <c r="J49" s="510" t="s">
        <v>853</v>
      </c>
      <c r="K49" s="29" t="s">
        <v>318</v>
      </c>
      <c r="L49" s="29" t="s">
        <v>337</v>
      </c>
      <c r="M49" s="29" t="s">
        <v>854</v>
      </c>
      <c r="N49" s="508" t="s">
        <v>49</v>
      </c>
      <c r="O49" s="508" t="s">
        <v>25</v>
      </c>
      <c r="P49" s="56" t="s">
        <v>855</v>
      </c>
      <c r="Q49" s="47" t="s">
        <v>856</v>
      </c>
      <c r="R49" s="45" t="s">
        <v>768</v>
      </c>
      <c r="S49" s="527" t="s">
        <v>563</v>
      </c>
    </row>
    <row r="50" s="488" customFormat="1" ht="153" customHeight="1" spans="1:19">
      <c r="A50" s="435">
        <v>13</v>
      </c>
      <c r="B50" s="39" t="s">
        <v>1208</v>
      </c>
      <c r="C50" s="29" t="s">
        <v>76</v>
      </c>
      <c r="D50" s="60" t="s">
        <v>272</v>
      </c>
      <c r="E50" s="29" t="s">
        <v>1064</v>
      </c>
      <c r="F50" s="39" t="s">
        <v>1209</v>
      </c>
      <c r="G50" s="29">
        <v>450000</v>
      </c>
      <c r="H50" s="29" t="s">
        <v>1207</v>
      </c>
      <c r="I50" s="29">
        <v>12000</v>
      </c>
      <c r="J50" s="46" t="s">
        <v>1210</v>
      </c>
      <c r="K50" s="29" t="s">
        <v>318</v>
      </c>
      <c r="L50" s="29" t="s">
        <v>337</v>
      </c>
      <c r="M50" s="29" t="s">
        <v>1209</v>
      </c>
      <c r="N50" s="43" t="s">
        <v>49</v>
      </c>
      <c r="O50" s="43" t="s">
        <v>25</v>
      </c>
      <c r="P50" s="29" t="s">
        <v>768</v>
      </c>
      <c r="Q50" s="29" t="s">
        <v>1211</v>
      </c>
      <c r="R50" s="45" t="s">
        <v>768</v>
      </c>
      <c r="S50" s="527" t="s">
        <v>563</v>
      </c>
    </row>
    <row r="51" s="489" customFormat="1" ht="76" customHeight="1" spans="1:19">
      <c r="A51" s="435">
        <v>14</v>
      </c>
      <c r="B51" s="426" t="s">
        <v>775</v>
      </c>
      <c r="C51" s="428" t="s">
        <v>76</v>
      </c>
      <c r="D51" s="507" t="s">
        <v>272</v>
      </c>
      <c r="E51" s="428" t="s">
        <v>1203</v>
      </c>
      <c r="F51" s="426" t="s">
        <v>1212</v>
      </c>
      <c r="G51" s="428">
        <v>100000</v>
      </c>
      <c r="H51" s="428" t="s">
        <v>1207</v>
      </c>
      <c r="I51" s="428">
        <v>10000</v>
      </c>
      <c r="J51" s="521" t="s">
        <v>1213</v>
      </c>
      <c r="K51" s="428" t="s">
        <v>318</v>
      </c>
      <c r="L51" s="428" t="s">
        <v>319</v>
      </c>
      <c r="M51" s="428" t="s">
        <v>778</v>
      </c>
      <c r="N51" s="435" t="s">
        <v>49</v>
      </c>
      <c r="O51" s="435" t="s">
        <v>25</v>
      </c>
      <c r="P51" s="428" t="s">
        <v>779</v>
      </c>
      <c r="Q51" s="428" t="s">
        <v>780</v>
      </c>
      <c r="R51" s="436" t="s">
        <v>768</v>
      </c>
      <c r="S51" s="527"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78" customFormat="1" ht="197" customHeight="1" spans="1:19">
      <c r="A53" s="43">
        <v>1</v>
      </c>
      <c r="B53" s="223" t="s">
        <v>1214</v>
      </c>
      <c r="C53" s="29" t="s">
        <v>76</v>
      </c>
      <c r="D53" s="27" t="s">
        <v>272</v>
      </c>
      <c r="E53" s="235" t="s">
        <v>1215</v>
      </c>
      <c r="F53" s="223" t="s">
        <v>1216</v>
      </c>
      <c r="G53" s="493">
        <v>6656</v>
      </c>
      <c r="H53" s="44" t="s">
        <v>1217</v>
      </c>
      <c r="I53" s="508">
        <v>4992</v>
      </c>
      <c r="J53" s="223" t="s">
        <v>1218</v>
      </c>
      <c r="K53" s="29" t="s">
        <v>318</v>
      </c>
      <c r="L53" s="29" t="s">
        <v>319</v>
      </c>
      <c r="M53" s="29" t="s">
        <v>1219</v>
      </c>
      <c r="N53" s="525" t="s">
        <v>412</v>
      </c>
      <c r="O53" s="525">
        <v>45992</v>
      </c>
      <c r="P53" s="235" t="s">
        <v>1214</v>
      </c>
      <c r="Q53" s="346" t="s">
        <v>1220</v>
      </c>
      <c r="R53" s="29" t="s">
        <v>1221</v>
      </c>
      <c r="S53" s="38" t="s">
        <v>1221</v>
      </c>
    </row>
    <row r="54" s="478" customFormat="1" ht="76" customHeight="1" spans="1:19">
      <c r="A54" s="43">
        <v>2</v>
      </c>
      <c r="B54" s="223" t="s">
        <v>1222</v>
      </c>
      <c r="C54" s="29" t="s">
        <v>76</v>
      </c>
      <c r="D54" s="27" t="s">
        <v>272</v>
      </c>
      <c r="E54" s="235" t="s">
        <v>1215</v>
      </c>
      <c r="F54" s="223" t="s">
        <v>1223</v>
      </c>
      <c r="G54" s="493">
        <v>800</v>
      </c>
      <c r="H54" s="264" t="s">
        <v>1108</v>
      </c>
      <c r="I54" s="508">
        <v>400</v>
      </c>
      <c r="J54" s="223" t="s">
        <v>1224</v>
      </c>
      <c r="K54" s="29" t="s">
        <v>318</v>
      </c>
      <c r="L54" s="29" t="s">
        <v>319</v>
      </c>
      <c r="M54" s="247"/>
      <c r="N54" s="508" t="s">
        <v>49</v>
      </c>
      <c r="O54" s="508" t="s">
        <v>25</v>
      </c>
      <c r="P54" s="346" t="s">
        <v>1225</v>
      </c>
      <c r="Q54" s="346" t="s">
        <v>1226</v>
      </c>
      <c r="R54" s="29" t="s">
        <v>1221</v>
      </c>
      <c r="S54" s="38" t="s">
        <v>1221</v>
      </c>
    </row>
    <row r="55" s="478" customFormat="1" ht="156" customHeight="1" spans="1:19">
      <c r="A55" s="43">
        <v>3</v>
      </c>
      <c r="B55" s="39" t="s">
        <v>1227</v>
      </c>
      <c r="C55" s="29" t="s">
        <v>76</v>
      </c>
      <c r="D55" s="27" t="s">
        <v>272</v>
      </c>
      <c r="E55" s="235" t="s">
        <v>1215</v>
      </c>
      <c r="F55" s="39" t="s">
        <v>1228</v>
      </c>
      <c r="G55" s="29">
        <v>30200</v>
      </c>
      <c r="H55" s="264" t="s">
        <v>1108</v>
      </c>
      <c r="I55" s="29">
        <v>1500</v>
      </c>
      <c r="J55" s="39" t="s">
        <v>1229</v>
      </c>
      <c r="K55" s="29" t="s">
        <v>318</v>
      </c>
      <c r="L55" s="29" t="s">
        <v>319</v>
      </c>
      <c r="M55" s="247" t="s">
        <v>1230</v>
      </c>
      <c r="N55" s="29" t="s">
        <v>49</v>
      </c>
      <c r="O55" s="29" t="s">
        <v>25</v>
      </c>
      <c r="P55" s="29" t="s">
        <v>1231</v>
      </c>
      <c r="Q55" s="29" t="s">
        <v>1231</v>
      </c>
      <c r="R55" s="29" t="s">
        <v>1221</v>
      </c>
      <c r="S55" s="38" t="s">
        <v>1221</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78" customFormat="1" ht="76" customHeight="1" spans="1:19">
      <c r="A58" s="508">
        <v>1</v>
      </c>
      <c r="B58" s="223" t="s">
        <v>1232</v>
      </c>
      <c r="C58" s="235" t="s">
        <v>76</v>
      </c>
      <c r="D58" s="60" t="s">
        <v>272</v>
      </c>
      <c r="E58" s="235" t="s">
        <v>1038</v>
      </c>
      <c r="F58" s="223" t="s">
        <v>1233</v>
      </c>
      <c r="G58" s="43">
        <v>18000</v>
      </c>
      <c r="H58" s="43"/>
      <c r="I58" s="43"/>
      <c r="J58" s="223" t="s">
        <v>1234</v>
      </c>
      <c r="K58" s="29"/>
      <c r="L58" s="29"/>
      <c r="M58" s="29"/>
      <c r="N58" s="43"/>
      <c r="O58" s="43"/>
      <c r="P58" s="29" t="s">
        <v>768</v>
      </c>
      <c r="Q58" s="29" t="s">
        <v>1211</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78" customFormat="1" ht="76" customHeight="1" spans="1:19">
      <c r="A60" s="508">
        <v>1</v>
      </c>
      <c r="B60" s="223" t="s">
        <v>1235</v>
      </c>
      <c r="C60" s="235" t="s">
        <v>76</v>
      </c>
      <c r="D60" s="27" t="s">
        <v>272</v>
      </c>
      <c r="E60" s="235" t="s">
        <v>1046</v>
      </c>
      <c r="F60" s="223" t="s">
        <v>1236</v>
      </c>
      <c r="G60" s="43">
        <v>30000</v>
      </c>
      <c r="H60" s="82"/>
      <c r="I60" s="82"/>
      <c r="J60" s="223" t="s">
        <v>1234</v>
      </c>
      <c r="K60" s="29"/>
      <c r="L60" s="29"/>
      <c r="M60" s="29"/>
      <c r="N60" s="29"/>
      <c r="O60" s="29"/>
      <c r="P60" s="235" t="s">
        <v>575</v>
      </c>
      <c r="Q60" s="235" t="s">
        <v>762</v>
      </c>
      <c r="R60" s="29" t="s">
        <v>768</v>
      </c>
      <c r="S60" s="29" t="s">
        <v>563</v>
      </c>
    </row>
    <row r="61" s="86" customFormat="1" ht="76" customHeight="1" spans="1:22">
      <c r="A61" s="508">
        <v>2</v>
      </c>
      <c r="B61" s="223" t="s">
        <v>1237</v>
      </c>
      <c r="C61" s="509" t="s">
        <v>76</v>
      </c>
      <c r="D61" s="27" t="s">
        <v>272</v>
      </c>
      <c r="E61" s="235" t="s">
        <v>1046</v>
      </c>
      <c r="F61" s="223" t="s">
        <v>1238</v>
      </c>
      <c r="G61" s="43">
        <v>10000</v>
      </c>
      <c r="H61" s="29"/>
      <c r="I61" s="29"/>
      <c r="J61" s="223" t="s">
        <v>1234</v>
      </c>
      <c r="K61" s="29"/>
      <c r="L61" s="29"/>
      <c r="M61" s="29"/>
      <c r="N61" s="29"/>
      <c r="O61" s="29"/>
      <c r="P61" s="235" t="s">
        <v>187</v>
      </c>
      <c r="Q61" s="235" t="s">
        <v>479</v>
      </c>
      <c r="R61" s="29" t="s">
        <v>768</v>
      </c>
      <c r="S61" s="29" t="s">
        <v>563</v>
      </c>
      <c r="V61" s="86" t="s">
        <v>1239</v>
      </c>
    </row>
    <row r="62" s="86" customFormat="1" ht="76" customHeight="1" spans="1:22">
      <c r="A62" s="508">
        <v>3</v>
      </c>
      <c r="B62" s="223" t="s">
        <v>1240</v>
      </c>
      <c r="C62" s="509" t="s">
        <v>76</v>
      </c>
      <c r="D62" s="27" t="s">
        <v>272</v>
      </c>
      <c r="E62" s="235" t="s">
        <v>1046</v>
      </c>
      <c r="F62" s="223" t="s">
        <v>1241</v>
      </c>
      <c r="G62" s="43">
        <v>20000</v>
      </c>
      <c r="H62" s="29"/>
      <c r="I62" s="29"/>
      <c r="J62" s="223" t="s">
        <v>1234</v>
      </c>
      <c r="K62" s="29"/>
      <c r="L62" s="29"/>
      <c r="M62" s="29"/>
      <c r="N62" s="29"/>
      <c r="O62" s="29"/>
      <c r="P62" s="235" t="s">
        <v>187</v>
      </c>
      <c r="Q62" s="235" t="s">
        <v>479</v>
      </c>
      <c r="R62" s="29" t="s">
        <v>768</v>
      </c>
      <c r="S62" s="29" t="s">
        <v>563</v>
      </c>
      <c r="V62" s="86" t="s">
        <v>1239</v>
      </c>
    </row>
    <row r="63" s="86" customFormat="1" ht="76" customHeight="1" spans="1:19">
      <c r="A63" s="508">
        <v>4</v>
      </c>
      <c r="B63" s="223" t="s">
        <v>1242</v>
      </c>
      <c r="C63" s="509" t="s">
        <v>76</v>
      </c>
      <c r="D63" s="27" t="s">
        <v>272</v>
      </c>
      <c r="E63" s="235" t="s">
        <v>1046</v>
      </c>
      <c r="F63" s="223" t="s">
        <v>1243</v>
      </c>
      <c r="G63" s="43">
        <v>5000</v>
      </c>
      <c r="H63" s="29"/>
      <c r="I63" s="29"/>
      <c r="J63" s="223" t="s">
        <v>1234</v>
      </c>
      <c r="K63" s="29"/>
      <c r="L63" s="29"/>
      <c r="M63" s="29"/>
      <c r="N63" s="29"/>
      <c r="O63" s="29"/>
      <c r="P63" s="235" t="s">
        <v>187</v>
      </c>
      <c r="Q63" s="235" t="s">
        <v>479</v>
      </c>
      <c r="R63" s="29" t="s">
        <v>768</v>
      </c>
      <c r="S63" s="29" t="s">
        <v>563</v>
      </c>
    </row>
    <row r="64" s="86" customFormat="1" ht="76" customHeight="1" spans="1:19">
      <c r="A64" s="508">
        <v>5</v>
      </c>
      <c r="B64" s="223" t="s">
        <v>1244</v>
      </c>
      <c r="C64" s="509" t="s">
        <v>76</v>
      </c>
      <c r="D64" s="27" t="s">
        <v>272</v>
      </c>
      <c r="E64" s="235" t="s">
        <v>1046</v>
      </c>
      <c r="F64" s="223" t="s">
        <v>1245</v>
      </c>
      <c r="G64" s="235">
        <v>1500</v>
      </c>
      <c r="H64" s="29"/>
      <c r="I64" s="29"/>
      <c r="J64" s="223" t="s">
        <v>1234</v>
      </c>
      <c r="K64" s="29"/>
      <c r="L64" s="29"/>
      <c r="M64" s="29"/>
      <c r="N64" s="29"/>
      <c r="O64" s="29"/>
      <c r="P64" s="235" t="s">
        <v>187</v>
      </c>
      <c r="Q64" s="235" t="s">
        <v>479</v>
      </c>
      <c r="R64" s="29" t="s">
        <v>768</v>
      </c>
      <c r="S64" s="29" t="s">
        <v>563</v>
      </c>
    </row>
    <row r="65" s="86" customFormat="1" ht="113" customHeight="1" spans="1:19">
      <c r="A65" s="508">
        <v>6</v>
      </c>
      <c r="B65" s="223" t="s">
        <v>1246</v>
      </c>
      <c r="C65" s="509" t="s">
        <v>76</v>
      </c>
      <c r="D65" s="27" t="s">
        <v>272</v>
      </c>
      <c r="E65" s="27" t="s">
        <v>1046</v>
      </c>
      <c r="F65" s="223" t="s">
        <v>1247</v>
      </c>
      <c r="G65" s="235">
        <v>3000</v>
      </c>
      <c r="H65" s="235"/>
      <c r="I65" s="29"/>
      <c r="J65" s="223" t="s">
        <v>1234</v>
      </c>
      <c r="N65" s="29"/>
      <c r="O65" s="235"/>
      <c r="P65" s="29" t="s">
        <v>640</v>
      </c>
      <c r="Q65" s="29" t="s">
        <v>1174</v>
      </c>
      <c r="R65" s="29" t="s">
        <v>768</v>
      </c>
      <c r="S65" s="29" t="s">
        <v>563</v>
      </c>
    </row>
    <row r="66" s="477" customFormat="1" ht="76" customHeight="1" spans="1:19">
      <c r="A66" s="508">
        <v>7</v>
      </c>
      <c r="B66" s="39" t="s">
        <v>1248</v>
      </c>
      <c r="C66" s="29" t="s">
        <v>76</v>
      </c>
      <c r="D66" s="523" t="s">
        <v>272</v>
      </c>
      <c r="E66" s="29" t="s">
        <v>1046</v>
      </c>
      <c r="F66" s="39" t="s">
        <v>1249</v>
      </c>
      <c r="G66" s="29">
        <v>2000</v>
      </c>
      <c r="H66" s="82"/>
      <c r="I66" s="29"/>
      <c r="J66" s="46" t="s">
        <v>1234</v>
      </c>
      <c r="K66" s="29"/>
      <c r="L66" s="29"/>
      <c r="M66" s="29"/>
      <c r="N66" s="45"/>
      <c r="O66" s="29"/>
      <c r="P66" s="235" t="s">
        <v>187</v>
      </c>
      <c r="Q66" s="45" t="s">
        <v>838</v>
      </c>
      <c r="R66" s="29" t="s">
        <v>768</v>
      </c>
      <c r="S66" s="29" t="s">
        <v>563</v>
      </c>
    </row>
    <row r="67" s="479" customFormat="1" ht="76" customHeight="1" spans="1:19">
      <c r="A67" s="508">
        <v>8</v>
      </c>
      <c r="B67" s="223" t="s">
        <v>1250</v>
      </c>
      <c r="C67" s="75" t="s">
        <v>21</v>
      </c>
      <c r="D67" s="27" t="s">
        <v>272</v>
      </c>
      <c r="E67" s="224" t="s">
        <v>1096</v>
      </c>
      <c r="F67" s="39" t="s">
        <v>1251</v>
      </c>
      <c r="G67" s="493">
        <v>12000</v>
      </c>
      <c r="H67" s="76"/>
      <c r="I67" s="76"/>
      <c r="J67" s="223" t="s">
        <v>1234</v>
      </c>
      <c r="K67" s="42"/>
      <c r="L67" s="42"/>
      <c r="M67" s="42"/>
      <c r="N67" s="76"/>
      <c r="O67" s="76"/>
      <c r="P67" s="29" t="s">
        <v>768</v>
      </c>
      <c r="Q67" s="29" t="s">
        <v>1211</v>
      </c>
      <c r="R67" s="29" t="s">
        <v>768</v>
      </c>
      <c r="S67" s="29" t="s">
        <v>563</v>
      </c>
    </row>
    <row r="68" s="479" customFormat="1" ht="76" customHeight="1" spans="1:19">
      <c r="A68" s="508">
        <v>9</v>
      </c>
      <c r="B68" s="223" t="s">
        <v>1252</v>
      </c>
      <c r="C68" s="75" t="s">
        <v>21</v>
      </c>
      <c r="D68" s="27" t="s">
        <v>272</v>
      </c>
      <c r="E68" s="224" t="s">
        <v>1096</v>
      </c>
      <c r="F68" s="223" t="s">
        <v>1253</v>
      </c>
      <c r="G68" s="493">
        <v>120000</v>
      </c>
      <c r="H68" s="45"/>
      <c r="I68" s="45"/>
      <c r="J68" s="223" t="s">
        <v>1234</v>
      </c>
      <c r="K68" s="29"/>
      <c r="L68" s="29"/>
      <c r="M68" s="29"/>
      <c r="N68" s="45"/>
      <c r="O68" s="45"/>
      <c r="P68" s="29" t="s">
        <v>768</v>
      </c>
      <c r="Q68" s="29" t="s">
        <v>1211</v>
      </c>
      <c r="R68" s="29" t="s">
        <v>768</v>
      </c>
      <c r="S68" s="29" t="s">
        <v>563</v>
      </c>
    </row>
    <row r="69" s="479" customFormat="1" ht="76" customHeight="1" spans="1:19">
      <c r="A69" s="508">
        <v>10</v>
      </c>
      <c r="B69" s="223" t="s">
        <v>1254</v>
      </c>
      <c r="C69" s="75" t="s">
        <v>21</v>
      </c>
      <c r="D69" s="27" t="s">
        <v>272</v>
      </c>
      <c r="E69" s="224" t="s">
        <v>1096</v>
      </c>
      <c r="F69" s="223" t="s">
        <v>1255</v>
      </c>
      <c r="G69" s="493">
        <v>60000</v>
      </c>
      <c r="H69" s="114"/>
      <c r="I69" s="43"/>
      <c r="J69" s="223" t="s">
        <v>1234</v>
      </c>
      <c r="K69" s="29"/>
      <c r="L69" s="29"/>
      <c r="M69" s="29"/>
      <c r="N69" s="76"/>
      <c r="O69" s="276"/>
      <c r="P69" s="29" t="s">
        <v>768</v>
      </c>
      <c r="Q69" s="29" t="s">
        <v>1211</v>
      </c>
      <c r="R69" s="29" t="s">
        <v>768</v>
      </c>
      <c r="S69" s="29" t="s">
        <v>563</v>
      </c>
    </row>
    <row r="70" s="488" customFormat="1" ht="76" customHeight="1" spans="1:19">
      <c r="A70" s="508">
        <v>11</v>
      </c>
      <c r="B70" s="39" t="s">
        <v>1256</v>
      </c>
      <c r="C70" s="29" t="s">
        <v>76</v>
      </c>
      <c r="D70" s="60" t="s">
        <v>272</v>
      </c>
      <c r="E70" s="29" t="s">
        <v>1064</v>
      </c>
      <c r="F70" s="39" t="s">
        <v>1257</v>
      </c>
      <c r="G70" s="29">
        <v>31500</v>
      </c>
      <c r="H70" s="29"/>
      <c r="I70" s="29"/>
      <c r="J70" s="46" t="s">
        <v>1234</v>
      </c>
      <c r="K70" s="29"/>
      <c r="L70" s="29"/>
      <c r="M70" s="29"/>
      <c r="N70" s="45"/>
      <c r="O70" s="29"/>
      <c r="P70" s="503" t="s">
        <v>575</v>
      </c>
      <c r="Q70" s="235" t="s">
        <v>762</v>
      </c>
      <c r="R70" s="29" t="s">
        <v>768</v>
      </c>
      <c r="S70" s="29" t="s">
        <v>563</v>
      </c>
    </row>
    <row r="71" s="478" customFormat="1" ht="76" customHeight="1" spans="1:19">
      <c r="A71" s="508">
        <v>12</v>
      </c>
      <c r="B71" s="223" t="s">
        <v>1258</v>
      </c>
      <c r="C71" s="235" t="s">
        <v>76</v>
      </c>
      <c r="D71" s="27" t="s">
        <v>272</v>
      </c>
      <c r="E71" s="235" t="s">
        <v>1259</v>
      </c>
      <c r="F71" s="223" t="s">
        <v>1260</v>
      </c>
      <c r="G71" s="43">
        <v>10000</v>
      </c>
      <c r="H71" s="114"/>
      <c r="I71" s="43"/>
      <c r="J71" s="223" t="s">
        <v>1234</v>
      </c>
      <c r="K71" s="29"/>
      <c r="L71" s="29"/>
      <c r="M71" s="29"/>
      <c r="N71" s="76"/>
      <c r="O71" s="276"/>
      <c r="P71" s="503" t="s">
        <v>575</v>
      </c>
      <c r="Q71" s="235" t="s">
        <v>762</v>
      </c>
      <c r="R71" s="29" t="s">
        <v>768</v>
      </c>
      <c r="S71" s="29" t="s">
        <v>563</v>
      </c>
    </row>
    <row r="72" s="478" customFormat="1" ht="76" customHeight="1" spans="1:19">
      <c r="A72" s="508">
        <v>13</v>
      </c>
      <c r="B72" s="223" t="s">
        <v>1261</v>
      </c>
      <c r="C72" s="235" t="s">
        <v>76</v>
      </c>
      <c r="D72" s="27" t="s">
        <v>272</v>
      </c>
      <c r="E72" s="27" t="s">
        <v>1064</v>
      </c>
      <c r="F72" s="223" t="s">
        <v>1262</v>
      </c>
      <c r="G72" s="43">
        <v>400000</v>
      </c>
      <c r="H72" s="114"/>
      <c r="I72" s="43"/>
      <c r="J72" s="223" t="s">
        <v>1263</v>
      </c>
      <c r="K72" s="29"/>
      <c r="L72" s="29"/>
      <c r="M72" s="29"/>
      <c r="N72" s="76"/>
      <c r="O72" s="276"/>
      <c r="P72" s="235" t="s">
        <v>1264</v>
      </c>
      <c r="Q72" s="235" t="s">
        <v>1265</v>
      </c>
      <c r="R72" s="29" t="s">
        <v>768</v>
      </c>
      <c r="S72" s="29" t="s">
        <v>563</v>
      </c>
    </row>
    <row r="73" s="478" customFormat="1" ht="76" customHeight="1" spans="1:19">
      <c r="A73" s="508">
        <v>14</v>
      </c>
      <c r="B73" s="223" t="s">
        <v>1266</v>
      </c>
      <c r="C73" s="509" t="s">
        <v>76</v>
      </c>
      <c r="D73" s="27" t="s">
        <v>272</v>
      </c>
      <c r="E73" s="235" t="s">
        <v>1267</v>
      </c>
      <c r="F73" s="223" t="s">
        <v>1268</v>
      </c>
      <c r="G73" s="43">
        <v>7000</v>
      </c>
      <c r="H73" s="45"/>
      <c r="I73" s="45"/>
      <c r="J73" s="223" t="s">
        <v>1234</v>
      </c>
      <c r="K73" s="247"/>
      <c r="L73" s="247"/>
      <c r="M73" s="247"/>
      <c r="N73" s="45"/>
      <c r="O73" s="45"/>
      <c r="P73" s="235" t="s">
        <v>1269</v>
      </c>
      <c r="Q73" s="235" t="s">
        <v>1270</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79" customFormat="1" ht="176" customHeight="1" spans="1:19">
      <c r="A75" s="43">
        <v>1</v>
      </c>
      <c r="B75" s="223" t="s">
        <v>1271</v>
      </c>
      <c r="C75" s="29" t="s">
        <v>76</v>
      </c>
      <c r="D75" s="42" t="s">
        <v>272</v>
      </c>
      <c r="E75" s="235" t="s">
        <v>1096</v>
      </c>
      <c r="F75" s="223" t="s">
        <v>1272</v>
      </c>
      <c r="G75" s="43">
        <v>3457</v>
      </c>
      <c r="H75" s="44"/>
      <c r="I75" s="29"/>
      <c r="J75" s="39" t="s">
        <v>1234</v>
      </c>
      <c r="K75" s="29"/>
      <c r="L75" s="476"/>
      <c r="M75" s="476"/>
      <c r="N75" s="56"/>
      <c r="O75" s="376"/>
      <c r="P75" s="428" t="s">
        <v>57</v>
      </c>
      <c r="Q75" s="428" t="s">
        <v>168</v>
      </c>
      <c r="R75" s="29" t="s">
        <v>768</v>
      </c>
      <c r="S75" s="29" t="s">
        <v>705</v>
      </c>
    </row>
    <row r="76" s="490" customFormat="1" ht="76" customHeight="1" spans="1:19">
      <c r="A76" s="43">
        <v>2</v>
      </c>
      <c r="B76" s="499" t="s">
        <v>1273</v>
      </c>
      <c r="C76" s="529" t="s">
        <v>76</v>
      </c>
      <c r="D76" s="429" t="s">
        <v>272</v>
      </c>
      <c r="E76" s="501" t="s">
        <v>1274</v>
      </c>
      <c r="F76" s="499" t="s">
        <v>1275</v>
      </c>
      <c r="G76" s="435">
        <v>15000</v>
      </c>
      <c r="H76" s="500"/>
      <c r="I76" s="500"/>
      <c r="J76" s="499" t="s">
        <v>1263</v>
      </c>
      <c r="K76" s="428"/>
      <c r="L76" s="428"/>
      <c r="M76" s="428"/>
      <c r="N76" s="530"/>
      <c r="O76" s="530"/>
      <c r="P76" s="501" t="s">
        <v>187</v>
      </c>
      <c r="Q76" s="501" t="s">
        <v>479</v>
      </c>
      <c r="R76" s="29" t="s">
        <v>768</v>
      </c>
      <c r="S76" s="29" t="s">
        <v>705</v>
      </c>
    </row>
    <row r="77" s="491" customFormat="1" ht="76" customHeight="1" spans="1:19">
      <c r="A77" s="43">
        <v>3</v>
      </c>
      <c r="B77" s="223" t="s">
        <v>1276</v>
      </c>
      <c r="C77" s="509" t="s">
        <v>76</v>
      </c>
      <c r="D77" s="27" t="s">
        <v>272</v>
      </c>
      <c r="E77" s="235" t="s">
        <v>1274</v>
      </c>
      <c r="F77" s="223" t="s">
        <v>1277</v>
      </c>
      <c r="G77" s="235">
        <v>1500</v>
      </c>
      <c r="H77" s="45"/>
      <c r="I77" s="45"/>
      <c r="J77" s="223" t="s">
        <v>1263</v>
      </c>
      <c r="K77" s="247"/>
      <c r="L77" s="247"/>
      <c r="M77" s="247"/>
      <c r="N77" s="45"/>
      <c r="O77" s="45"/>
      <c r="P77" s="29" t="s">
        <v>768</v>
      </c>
      <c r="Q77" s="29" t="s">
        <v>1211</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79" customFormat="1" ht="76" customHeight="1" spans="1:19">
      <c r="A79" s="43">
        <v>1</v>
      </c>
      <c r="B79" s="223" t="s">
        <v>1278</v>
      </c>
      <c r="C79" s="75" t="s">
        <v>21</v>
      </c>
      <c r="D79" s="27" t="s">
        <v>272</v>
      </c>
      <c r="E79" s="224" t="s">
        <v>30</v>
      </c>
      <c r="F79" s="223" t="s">
        <v>1187</v>
      </c>
      <c r="G79" s="493">
        <v>70000</v>
      </c>
      <c r="H79" s="44"/>
      <c r="I79" s="44"/>
      <c r="J79" s="223" t="s">
        <v>1234</v>
      </c>
      <c r="K79" s="247"/>
      <c r="L79" s="247"/>
      <c r="M79" s="247"/>
      <c r="N79" s="76"/>
      <c r="O79" s="76"/>
      <c r="P79" s="29" t="s">
        <v>768</v>
      </c>
      <c r="Q79" s="29" t="s">
        <v>1211</v>
      </c>
      <c r="R79" s="29" t="s">
        <v>768</v>
      </c>
      <c r="S79" s="76" t="s">
        <v>739</v>
      </c>
    </row>
    <row r="80" s="478" customFormat="1" ht="76" customHeight="1" spans="1:19">
      <c r="A80" s="508">
        <v>2</v>
      </c>
      <c r="B80" s="223" t="s">
        <v>1279</v>
      </c>
      <c r="C80" s="235" t="s">
        <v>76</v>
      </c>
      <c r="D80" s="27" t="s">
        <v>272</v>
      </c>
      <c r="E80" s="224" t="s">
        <v>30</v>
      </c>
      <c r="F80" s="223" t="s">
        <v>1280</v>
      </c>
      <c r="G80" s="43">
        <v>20000</v>
      </c>
      <c r="H80" s="228"/>
      <c r="I80" s="531"/>
      <c r="J80" s="31" t="s">
        <v>572</v>
      </c>
      <c r="K80" s="247"/>
      <c r="L80" s="247"/>
      <c r="M80" s="247"/>
      <c r="N80" s="531"/>
      <c r="O80" s="531"/>
      <c r="P80" s="29" t="s">
        <v>768</v>
      </c>
      <c r="Q80" s="29" t="s">
        <v>1211</v>
      </c>
      <c r="R80" s="29" t="s">
        <v>768</v>
      </c>
      <c r="S80" s="76" t="s">
        <v>739</v>
      </c>
    </row>
  </sheetData>
  <autoFilter xmlns:etc="http://www.wps.cn/officeDocument/2017/etCustomData" ref="A4:W80"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1281</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53" t="s">
        <v>1282</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50" customFormat="1" ht="57" spans="1:19">
      <c r="A8" s="29">
        <v>1</v>
      </c>
      <c r="B8" s="39" t="s">
        <v>1283</v>
      </c>
      <c r="C8" s="75" t="s">
        <v>21</v>
      </c>
      <c r="D8" s="32" t="s">
        <v>1284</v>
      </c>
      <c r="E8" s="32"/>
      <c r="F8" s="39" t="s">
        <v>1285</v>
      </c>
      <c r="G8" s="32">
        <v>5000</v>
      </c>
      <c r="H8" s="32"/>
      <c r="I8" s="32">
        <v>5000</v>
      </c>
      <c r="J8" s="39" t="s">
        <v>1286</v>
      </c>
      <c r="K8" s="29" t="s">
        <v>638</v>
      </c>
      <c r="L8" s="29" t="s">
        <v>319</v>
      </c>
      <c r="M8" s="29"/>
      <c r="N8" s="29" t="s">
        <v>25</v>
      </c>
      <c r="O8" s="29" t="s">
        <v>26</v>
      </c>
      <c r="P8" s="29" t="s">
        <v>1287</v>
      </c>
      <c r="Q8" s="29" t="s">
        <v>1288</v>
      </c>
      <c r="R8" s="29" t="s">
        <v>1289</v>
      </c>
      <c r="S8" s="29" t="s">
        <v>1290</v>
      </c>
    </row>
    <row r="9" s="1" customFormat="1" ht="25" customHeight="1" spans="1:19">
      <c r="A9" s="454" t="s">
        <v>1291</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51" customFormat="1" ht="57" spans="1:19">
      <c r="A10" s="455">
        <v>2</v>
      </c>
      <c r="B10" s="456" t="s">
        <v>1292</v>
      </c>
      <c r="C10" s="35" t="s">
        <v>76</v>
      </c>
      <c r="D10" s="455" t="s">
        <v>1284</v>
      </c>
      <c r="E10" s="455"/>
      <c r="F10" s="457" t="s">
        <v>1293</v>
      </c>
      <c r="G10" s="458">
        <v>42000</v>
      </c>
      <c r="H10" s="458" t="s">
        <v>1294</v>
      </c>
      <c r="I10" s="35">
        <v>4000</v>
      </c>
      <c r="J10" s="33" t="s">
        <v>1295</v>
      </c>
      <c r="K10" s="35" t="s">
        <v>638</v>
      </c>
      <c r="L10" s="35" t="s">
        <v>319</v>
      </c>
      <c r="M10" s="35"/>
      <c r="N10" s="455" t="s">
        <v>25</v>
      </c>
      <c r="O10" s="455" t="s">
        <v>56</v>
      </c>
      <c r="P10" s="35" t="s">
        <v>616</v>
      </c>
      <c r="Q10" s="35" t="s">
        <v>168</v>
      </c>
      <c r="R10" s="472" t="s">
        <v>738</v>
      </c>
      <c r="S10" s="40" t="s">
        <v>640</v>
      </c>
    </row>
    <row r="11" s="451" customFormat="1" ht="142.5" spans="1:19">
      <c r="A11" s="455">
        <v>3</v>
      </c>
      <c r="B11" s="456" t="s">
        <v>1296</v>
      </c>
      <c r="C11" s="75" t="s">
        <v>21</v>
      </c>
      <c r="D11" s="455" t="s">
        <v>1284</v>
      </c>
      <c r="E11" s="455"/>
      <c r="F11" s="457" t="s">
        <v>1297</v>
      </c>
      <c r="G11" s="35">
        <v>5000</v>
      </c>
      <c r="H11" s="35" t="s">
        <v>1298</v>
      </c>
      <c r="I11" s="35">
        <v>3000</v>
      </c>
      <c r="J11" s="33" t="s">
        <v>1299</v>
      </c>
      <c r="K11" s="35" t="s">
        <v>638</v>
      </c>
      <c r="L11" s="35" t="s">
        <v>319</v>
      </c>
      <c r="M11" s="35"/>
      <c r="N11" s="455" t="s">
        <v>25</v>
      </c>
      <c r="O11" s="35" t="s">
        <v>56</v>
      </c>
      <c r="P11" s="467" t="s">
        <v>1300</v>
      </c>
      <c r="Q11" s="473" t="s">
        <v>1301</v>
      </c>
      <c r="R11" s="472" t="s">
        <v>738</v>
      </c>
      <c r="S11" s="40" t="s">
        <v>640</v>
      </c>
    </row>
    <row r="12" s="451" customFormat="1" ht="57" spans="1:19">
      <c r="A12" s="455">
        <v>4</v>
      </c>
      <c r="B12" s="456" t="s">
        <v>1302</v>
      </c>
      <c r="C12" s="35" t="s">
        <v>76</v>
      </c>
      <c r="D12" s="455" t="s">
        <v>1284</v>
      </c>
      <c r="E12" s="455"/>
      <c r="F12" s="459" t="s">
        <v>1303</v>
      </c>
      <c r="G12" s="35">
        <v>100000</v>
      </c>
      <c r="H12" s="35" t="s">
        <v>1304</v>
      </c>
      <c r="I12" s="35">
        <v>55000</v>
      </c>
      <c r="J12" s="33" t="s">
        <v>1305</v>
      </c>
      <c r="K12" s="35" t="s">
        <v>638</v>
      </c>
      <c r="L12" s="35" t="s">
        <v>319</v>
      </c>
      <c r="M12" s="35"/>
      <c r="N12" s="455" t="s">
        <v>49</v>
      </c>
      <c r="O12" s="455" t="s">
        <v>25</v>
      </c>
      <c r="P12" s="35" t="s">
        <v>616</v>
      </c>
      <c r="Q12" s="35" t="s">
        <v>168</v>
      </c>
      <c r="R12" s="474" t="s">
        <v>1306</v>
      </c>
      <c r="S12" s="40" t="s">
        <v>640</v>
      </c>
    </row>
    <row r="13" s="451" customFormat="1" ht="42.75" spans="1:19">
      <c r="A13" s="455">
        <v>5</v>
      </c>
      <c r="B13" s="456" t="s">
        <v>792</v>
      </c>
      <c r="C13" s="75" t="s">
        <v>21</v>
      </c>
      <c r="D13" s="455" t="s">
        <v>1284</v>
      </c>
      <c r="E13" s="455"/>
      <c r="F13" s="213" t="s">
        <v>1307</v>
      </c>
      <c r="G13" s="455">
        <v>40000</v>
      </c>
      <c r="H13" s="455" t="s">
        <v>1308</v>
      </c>
      <c r="I13" s="455">
        <v>30000</v>
      </c>
      <c r="J13" s="33" t="s">
        <v>1309</v>
      </c>
      <c r="K13" s="35" t="s">
        <v>318</v>
      </c>
      <c r="L13" s="35" t="s">
        <v>319</v>
      </c>
      <c r="M13" s="35"/>
      <c r="N13" s="35" t="s">
        <v>33</v>
      </c>
      <c r="O13" s="455" t="s">
        <v>25</v>
      </c>
      <c r="P13" s="35" t="s">
        <v>616</v>
      </c>
      <c r="Q13" s="35" t="s">
        <v>168</v>
      </c>
      <c r="R13" s="472" t="s">
        <v>738</v>
      </c>
      <c r="S13" s="40" t="s">
        <v>640</v>
      </c>
    </row>
    <row r="14" s="451" customFormat="1" ht="42.75" spans="1:19">
      <c r="A14" s="455">
        <v>6</v>
      </c>
      <c r="B14" s="456" t="s">
        <v>787</v>
      </c>
      <c r="C14" s="75" t="s">
        <v>21</v>
      </c>
      <c r="D14" s="455" t="s">
        <v>1284</v>
      </c>
      <c r="E14" s="455"/>
      <c r="F14" s="213" t="s">
        <v>1310</v>
      </c>
      <c r="G14" s="455">
        <v>150000</v>
      </c>
      <c r="H14" s="455" t="s">
        <v>1308</v>
      </c>
      <c r="I14" s="455">
        <v>100000</v>
      </c>
      <c r="J14" s="33" t="s">
        <v>1309</v>
      </c>
      <c r="K14" s="35" t="s">
        <v>318</v>
      </c>
      <c r="L14" s="35" t="s">
        <v>319</v>
      </c>
      <c r="M14" s="35"/>
      <c r="N14" s="35" t="s">
        <v>33</v>
      </c>
      <c r="O14" s="455" t="s">
        <v>25</v>
      </c>
      <c r="P14" s="35" t="s">
        <v>616</v>
      </c>
      <c r="Q14" s="35" t="s">
        <v>168</v>
      </c>
      <c r="R14" s="472" t="s">
        <v>738</v>
      </c>
      <c r="S14" s="40" t="s">
        <v>640</v>
      </c>
    </row>
    <row r="15" s="1" customFormat="1" ht="25" customHeight="1" spans="1:19">
      <c r="A15" s="454" t="s">
        <v>1311</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52" customFormat="1" ht="99.75" spans="1:19">
      <c r="A16" s="218">
        <v>1</v>
      </c>
      <c r="B16" s="245" t="s">
        <v>1312</v>
      </c>
      <c r="C16" s="35" t="s">
        <v>76</v>
      </c>
      <c r="D16" s="460" t="s">
        <v>1284</v>
      </c>
      <c r="E16" s="460"/>
      <c r="F16" s="213" t="s">
        <v>1313</v>
      </c>
      <c r="G16" s="246">
        <v>5000</v>
      </c>
      <c r="H16" s="246"/>
      <c r="I16" s="218">
        <v>5000</v>
      </c>
      <c r="J16" s="142" t="s">
        <v>1314</v>
      </c>
      <c r="K16" s="35" t="s">
        <v>318</v>
      </c>
      <c r="L16" s="29" t="s">
        <v>319</v>
      </c>
      <c r="M16" s="32"/>
      <c r="N16" s="29" t="s">
        <v>26</v>
      </c>
      <c r="O16" s="29" t="s">
        <v>49</v>
      </c>
      <c r="P16" s="281" t="s">
        <v>67</v>
      </c>
      <c r="Q16" s="283" t="s">
        <v>1315</v>
      </c>
      <c r="R16" s="29" t="s">
        <v>1316</v>
      </c>
      <c r="S16" s="45" t="s">
        <v>640</v>
      </c>
    </row>
    <row r="17" s="1" customFormat="1" ht="25" customHeight="1" spans="1:19">
      <c r="A17" s="454" t="s">
        <v>1317</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51" customFormat="1" ht="42.75" spans="1:19">
      <c r="A18" s="455">
        <v>1</v>
      </c>
      <c r="B18" s="456" t="s">
        <v>1318</v>
      </c>
      <c r="C18" s="35" t="s">
        <v>76</v>
      </c>
      <c r="D18" s="455" t="s">
        <v>1284</v>
      </c>
      <c r="E18" s="455"/>
      <c r="F18" s="33" t="s">
        <v>1319</v>
      </c>
      <c r="G18" s="35">
        <v>11000</v>
      </c>
      <c r="H18" s="35" t="s">
        <v>735</v>
      </c>
      <c r="I18" s="35">
        <v>6000</v>
      </c>
      <c r="J18" s="33" t="s">
        <v>1320</v>
      </c>
      <c r="K18" s="35" t="s">
        <v>638</v>
      </c>
      <c r="L18" s="35" t="s">
        <v>319</v>
      </c>
      <c r="M18" s="35"/>
      <c r="N18" s="455" t="s">
        <v>25</v>
      </c>
      <c r="O18" s="455" t="s">
        <v>99</v>
      </c>
      <c r="P18" s="468" t="s">
        <v>67</v>
      </c>
      <c r="Q18" s="475" t="s">
        <v>1315</v>
      </c>
      <c r="R18" s="472" t="s">
        <v>738</v>
      </c>
      <c r="S18" s="40" t="s">
        <v>640</v>
      </c>
    </row>
    <row r="19" s="451" customFormat="1" ht="57" customHeight="1" spans="1:19">
      <c r="A19" s="455">
        <v>2</v>
      </c>
      <c r="B19" s="456" t="s">
        <v>1321</v>
      </c>
      <c r="C19" s="75" t="s">
        <v>21</v>
      </c>
      <c r="D19" s="455" t="s">
        <v>1284</v>
      </c>
      <c r="E19" s="455"/>
      <c r="F19" s="33" t="s">
        <v>1322</v>
      </c>
      <c r="G19" s="35">
        <v>5000</v>
      </c>
      <c r="H19" s="35" t="s">
        <v>1323</v>
      </c>
      <c r="I19" s="35">
        <v>4000</v>
      </c>
      <c r="J19" s="33" t="s">
        <v>1324</v>
      </c>
      <c r="K19" s="35" t="s">
        <v>638</v>
      </c>
      <c r="L19" s="35" t="s">
        <v>791</v>
      </c>
      <c r="M19" s="35"/>
      <c r="N19" s="455" t="s">
        <v>33</v>
      </c>
      <c r="O19" s="455" t="s">
        <v>26</v>
      </c>
      <c r="P19" s="468" t="s">
        <v>1325</v>
      </c>
      <c r="Q19" s="475" t="s">
        <v>1326</v>
      </c>
      <c r="R19" s="472" t="s">
        <v>738</v>
      </c>
      <c r="S19" s="40" t="s">
        <v>1144</v>
      </c>
    </row>
    <row r="20" s="451" customFormat="1" ht="74" customHeight="1" spans="1:19">
      <c r="A20" s="455">
        <v>3</v>
      </c>
      <c r="B20" s="456" t="s">
        <v>1327</v>
      </c>
      <c r="C20" s="75" t="s">
        <v>21</v>
      </c>
      <c r="D20" s="455" t="s">
        <v>1284</v>
      </c>
      <c r="E20" s="455"/>
      <c r="F20" s="33" t="s">
        <v>1328</v>
      </c>
      <c r="G20" s="35">
        <v>10000</v>
      </c>
      <c r="H20" s="35" t="s">
        <v>1323</v>
      </c>
      <c r="I20" s="35">
        <v>10000</v>
      </c>
      <c r="J20" s="33" t="s">
        <v>1324</v>
      </c>
      <c r="K20" s="35" t="s">
        <v>638</v>
      </c>
      <c r="L20" s="35" t="s">
        <v>791</v>
      </c>
      <c r="M20" s="35"/>
      <c r="N20" s="455" t="s">
        <v>33</v>
      </c>
      <c r="O20" s="455" t="s">
        <v>26</v>
      </c>
      <c r="P20" s="468" t="s">
        <v>1329</v>
      </c>
      <c r="Q20" s="475" t="s">
        <v>1330</v>
      </c>
      <c r="R20" s="472" t="s">
        <v>738</v>
      </c>
      <c r="S20" s="40" t="s">
        <v>1144</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54" t="s">
        <v>1282</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51" customFormat="1" ht="71.25" spans="1:19">
      <c r="A23" s="29">
        <v>1</v>
      </c>
      <c r="B23" s="245" t="s">
        <v>1331</v>
      </c>
      <c r="C23" s="35" t="s">
        <v>76</v>
      </c>
      <c r="D23" s="460" t="s">
        <v>1284</v>
      </c>
      <c r="E23" s="460"/>
      <c r="F23" s="39" t="s">
        <v>1332</v>
      </c>
      <c r="G23" s="32">
        <v>3000</v>
      </c>
      <c r="H23" s="32" t="s">
        <v>1263</v>
      </c>
      <c r="I23" s="218">
        <v>3000</v>
      </c>
      <c r="J23" s="39" t="s">
        <v>1333</v>
      </c>
      <c r="K23" s="29" t="s">
        <v>318</v>
      </c>
      <c r="L23" s="29" t="s">
        <v>319</v>
      </c>
      <c r="M23" s="29"/>
      <c r="N23" s="29" t="s">
        <v>157</v>
      </c>
      <c r="O23" s="218" t="s">
        <v>49</v>
      </c>
      <c r="P23" s="469" t="s">
        <v>1334</v>
      </c>
      <c r="Q23" s="29" t="s">
        <v>1335</v>
      </c>
      <c r="R23" s="29" t="s">
        <v>1316</v>
      </c>
      <c r="S23" s="35" t="s">
        <v>1336</v>
      </c>
    </row>
    <row r="24" s="1" customFormat="1" ht="25" customHeight="1" spans="1:19">
      <c r="A24" s="461" t="s">
        <v>1291</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51" customFormat="1" ht="114" spans="1:19">
      <c r="A25" s="29">
        <v>1</v>
      </c>
      <c r="B25" s="245" t="s">
        <v>1337</v>
      </c>
      <c r="C25" s="35" t="s">
        <v>76</v>
      </c>
      <c r="D25" s="218" t="s">
        <v>1284</v>
      </c>
      <c r="E25" s="218" t="s">
        <v>1338</v>
      </c>
      <c r="F25" s="57" t="s">
        <v>1339</v>
      </c>
      <c r="G25" s="29">
        <v>9000</v>
      </c>
      <c r="H25" s="29" t="s">
        <v>1263</v>
      </c>
      <c r="I25" s="29">
        <v>5000</v>
      </c>
      <c r="J25" s="39" t="s">
        <v>1340</v>
      </c>
      <c r="K25" s="29" t="s">
        <v>318</v>
      </c>
      <c r="L25" s="29" t="s">
        <v>319</v>
      </c>
      <c r="M25" s="29"/>
      <c r="N25" s="29" t="s">
        <v>412</v>
      </c>
      <c r="O25" s="29" t="s">
        <v>25</v>
      </c>
      <c r="P25" s="281" t="s">
        <v>67</v>
      </c>
      <c r="Q25" s="282" t="s">
        <v>1315</v>
      </c>
      <c r="R25" s="29" t="s">
        <v>1289</v>
      </c>
      <c r="S25" s="40" t="s">
        <v>1290</v>
      </c>
    </row>
    <row r="26" s="1" customFormat="1" ht="25" customHeight="1" spans="1:19">
      <c r="A26" s="454" t="s">
        <v>1311</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51" customFormat="1" ht="72" customHeight="1" spans="1:19">
      <c r="A27" s="218">
        <v>1</v>
      </c>
      <c r="B27" s="245" t="s">
        <v>1341</v>
      </c>
      <c r="C27" s="35" t="s">
        <v>76</v>
      </c>
      <c r="D27" s="218" t="s">
        <v>1284</v>
      </c>
      <c r="E27" s="218"/>
      <c r="F27" s="213" t="s">
        <v>795</v>
      </c>
      <c r="G27" s="218">
        <v>50000</v>
      </c>
      <c r="H27" s="218" t="s">
        <v>1342</v>
      </c>
      <c r="I27" s="218">
        <v>30000</v>
      </c>
      <c r="J27" s="39" t="s">
        <v>1343</v>
      </c>
      <c r="K27" s="29" t="s">
        <v>318</v>
      </c>
      <c r="L27" s="29" t="s">
        <v>319</v>
      </c>
      <c r="M27" s="29"/>
      <c r="N27" s="29" t="s">
        <v>172</v>
      </c>
      <c r="O27" s="218" t="s">
        <v>25</v>
      </c>
      <c r="P27" s="29" t="s">
        <v>616</v>
      </c>
      <c r="Q27" s="29" t="s">
        <v>168</v>
      </c>
      <c r="R27" s="56" t="s">
        <v>738</v>
      </c>
      <c r="S27" s="45" t="s">
        <v>640</v>
      </c>
    </row>
    <row r="28" s="451" customFormat="1" ht="45" customHeight="1" spans="1:19">
      <c r="A28" s="218">
        <v>2</v>
      </c>
      <c r="B28" s="245" t="s">
        <v>916</v>
      </c>
      <c r="C28" s="75" t="s">
        <v>21</v>
      </c>
      <c r="D28" s="218" t="s">
        <v>1284</v>
      </c>
      <c r="E28" s="218"/>
      <c r="F28" s="39" t="s">
        <v>1344</v>
      </c>
      <c r="G28" s="32">
        <v>40000</v>
      </c>
      <c r="H28" s="32" t="s">
        <v>1263</v>
      </c>
      <c r="I28" s="246">
        <v>7000</v>
      </c>
      <c r="J28" s="39" t="s">
        <v>1345</v>
      </c>
      <c r="K28" s="29" t="s">
        <v>477</v>
      </c>
      <c r="L28" s="29" t="s">
        <v>791</v>
      </c>
      <c r="M28" s="29"/>
      <c r="N28" s="29" t="s">
        <v>49</v>
      </c>
      <c r="O28" s="218" t="s">
        <v>25</v>
      </c>
      <c r="P28" s="29" t="s">
        <v>920</v>
      </c>
      <c r="Q28" s="283" t="s">
        <v>1346</v>
      </c>
      <c r="R28" s="29" t="s">
        <v>1289</v>
      </c>
      <c r="S28" s="45" t="s">
        <v>640</v>
      </c>
    </row>
    <row r="29" s="451" customFormat="1" ht="71.25" spans="1:19">
      <c r="A29" s="218">
        <v>3</v>
      </c>
      <c r="B29" s="245" t="s">
        <v>1347</v>
      </c>
      <c r="C29" s="35" t="s">
        <v>76</v>
      </c>
      <c r="D29" s="218" t="s">
        <v>1284</v>
      </c>
      <c r="E29" s="218"/>
      <c r="F29" s="245" t="s">
        <v>1348</v>
      </c>
      <c r="G29" s="246">
        <v>10000</v>
      </c>
      <c r="H29" s="246" t="s">
        <v>1349</v>
      </c>
      <c r="I29" s="246">
        <v>2000</v>
      </c>
      <c r="J29" s="39" t="s">
        <v>802</v>
      </c>
      <c r="K29" s="29" t="s">
        <v>318</v>
      </c>
      <c r="L29" s="29" t="s">
        <v>803</v>
      </c>
      <c r="M29" s="29"/>
      <c r="N29" s="29" t="s">
        <v>72</v>
      </c>
      <c r="O29" s="29" t="s">
        <v>25</v>
      </c>
      <c r="P29" s="218" t="s">
        <v>804</v>
      </c>
      <c r="Q29" s="218" t="s">
        <v>1350</v>
      </c>
      <c r="R29" s="29" t="s">
        <v>1316</v>
      </c>
      <c r="S29" s="45" t="s">
        <v>640</v>
      </c>
    </row>
    <row r="30" s="452" customFormat="1" ht="114" spans="1:19">
      <c r="A30" s="218">
        <v>4</v>
      </c>
      <c r="B30" s="245" t="s">
        <v>1351</v>
      </c>
      <c r="C30" s="75" t="s">
        <v>21</v>
      </c>
      <c r="D30" s="218" t="s">
        <v>1284</v>
      </c>
      <c r="E30" s="218"/>
      <c r="F30" s="39" t="s">
        <v>808</v>
      </c>
      <c r="G30" s="246">
        <v>4000</v>
      </c>
      <c r="H30" s="462" t="s">
        <v>1352</v>
      </c>
      <c r="I30" s="246">
        <v>2000</v>
      </c>
      <c r="J30" s="39" t="s">
        <v>1353</v>
      </c>
      <c r="K30" s="29" t="s">
        <v>318</v>
      </c>
      <c r="L30" s="29" t="s">
        <v>319</v>
      </c>
      <c r="M30" s="29"/>
      <c r="N30" s="29" t="s">
        <v>99</v>
      </c>
      <c r="O30" s="29" t="s">
        <v>25</v>
      </c>
      <c r="P30" s="29" t="s">
        <v>616</v>
      </c>
      <c r="Q30" s="29" t="s">
        <v>168</v>
      </c>
      <c r="R30" s="29" t="s">
        <v>1354</v>
      </c>
      <c r="S30" s="45" t="s">
        <v>640</v>
      </c>
    </row>
    <row r="31" s="452" customFormat="1" ht="71.25" spans="1:19">
      <c r="A31" s="218">
        <v>5</v>
      </c>
      <c r="B31" s="245" t="s">
        <v>1355</v>
      </c>
      <c r="C31" s="75" t="s">
        <v>21</v>
      </c>
      <c r="D31" s="218" t="s">
        <v>1284</v>
      </c>
      <c r="E31" s="218" t="s">
        <v>1356</v>
      </c>
      <c r="F31" s="57" t="s">
        <v>1357</v>
      </c>
      <c r="G31" s="29">
        <v>10000</v>
      </c>
      <c r="H31" s="29"/>
      <c r="I31" s="29">
        <v>1000</v>
      </c>
      <c r="J31" s="39" t="s">
        <v>814</v>
      </c>
      <c r="K31" s="29" t="s">
        <v>477</v>
      </c>
      <c r="L31" s="29" t="s">
        <v>319</v>
      </c>
      <c r="M31" s="29"/>
      <c r="N31" s="29" t="s">
        <v>72</v>
      </c>
      <c r="O31" s="29" t="s">
        <v>25</v>
      </c>
      <c r="P31" s="281" t="s">
        <v>67</v>
      </c>
      <c r="Q31" s="282" t="s">
        <v>1315</v>
      </c>
      <c r="R31" s="29" t="s">
        <v>815</v>
      </c>
      <c r="S31" s="45" t="s">
        <v>1358</v>
      </c>
    </row>
    <row r="32" s="450" customFormat="1" ht="71.25" spans="1:19">
      <c r="A32" s="218">
        <v>6</v>
      </c>
      <c r="B32" s="245" t="s">
        <v>1359</v>
      </c>
      <c r="C32" s="75" t="s">
        <v>21</v>
      </c>
      <c r="D32" s="218" t="s">
        <v>1284</v>
      </c>
      <c r="E32" s="218" t="s">
        <v>1356</v>
      </c>
      <c r="F32" s="39" t="s">
        <v>1360</v>
      </c>
      <c r="G32" s="29">
        <v>500</v>
      </c>
      <c r="H32" s="29"/>
      <c r="I32" s="29">
        <v>500</v>
      </c>
      <c r="J32" s="213" t="s">
        <v>1361</v>
      </c>
      <c r="K32" s="29" t="s">
        <v>477</v>
      </c>
      <c r="L32" s="29" t="s">
        <v>319</v>
      </c>
      <c r="M32" s="29"/>
      <c r="N32" s="29" t="s">
        <v>157</v>
      </c>
      <c r="O32" s="29" t="s">
        <v>72</v>
      </c>
      <c r="P32" s="281" t="s">
        <v>67</v>
      </c>
      <c r="Q32" s="282" t="s">
        <v>1315</v>
      </c>
      <c r="R32" s="29" t="s">
        <v>815</v>
      </c>
      <c r="S32" s="45" t="s">
        <v>1358</v>
      </c>
    </row>
    <row r="33" s="450" customFormat="1" ht="71.25" spans="1:19">
      <c r="A33" s="218">
        <v>7</v>
      </c>
      <c r="B33" s="245" t="s">
        <v>1362</v>
      </c>
      <c r="C33" s="75" t="s">
        <v>21</v>
      </c>
      <c r="D33" s="218" t="s">
        <v>1284</v>
      </c>
      <c r="E33" s="218" t="s">
        <v>1356</v>
      </c>
      <c r="F33" s="57" t="s">
        <v>1363</v>
      </c>
      <c r="G33" s="29">
        <v>3000</v>
      </c>
      <c r="H33" s="29"/>
      <c r="I33" s="29">
        <v>500</v>
      </c>
      <c r="J33" s="39" t="s">
        <v>814</v>
      </c>
      <c r="K33" s="29" t="s">
        <v>477</v>
      </c>
      <c r="L33" s="29" t="s">
        <v>319</v>
      </c>
      <c r="M33" s="29"/>
      <c r="N33" s="29" t="s">
        <v>72</v>
      </c>
      <c r="O33" s="29" t="s">
        <v>25</v>
      </c>
      <c r="P33" s="281" t="s">
        <v>67</v>
      </c>
      <c r="Q33" s="282" t="s">
        <v>1315</v>
      </c>
      <c r="R33" s="29" t="s">
        <v>815</v>
      </c>
      <c r="S33" s="45" t="s">
        <v>1358</v>
      </c>
    </row>
    <row r="34" s="1" customFormat="1" ht="25" customHeight="1" spans="1:19">
      <c r="A34" s="461" t="s">
        <v>1317</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51" customFormat="1" ht="57" spans="1:19">
      <c r="A35" s="218">
        <v>1</v>
      </c>
      <c r="B35" s="39" t="s">
        <v>1364</v>
      </c>
      <c r="C35" s="75" t="s">
        <v>21</v>
      </c>
      <c r="D35" s="218" t="s">
        <v>1284</v>
      </c>
      <c r="E35" s="218"/>
      <c r="F35" s="39" t="s">
        <v>1365</v>
      </c>
      <c r="G35" s="29">
        <v>15000</v>
      </c>
      <c r="H35" s="29"/>
      <c r="I35" s="29">
        <v>5000</v>
      </c>
      <c r="J35" s="39" t="s">
        <v>1366</v>
      </c>
      <c r="K35" s="29" t="s">
        <v>318</v>
      </c>
      <c r="L35" s="29" t="s">
        <v>319</v>
      </c>
      <c r="M35" s="29"/>
      <c r="N35" s="29" t="s">
        <v>157</v>
      </c>
      <c r="O35" s="29" t="s">
        <v>25</v>
      </c>
      <c r="P35" s="29" t="s">
        <v>1367</v>
      </c>
      <c r="Q35" s="29" t="s">
        <v>1368</v>
      </c>
      <c r="R35" s="29" t="s">
        <v>806</v>
      </c>
      <c r="S35" s="29" t="s">
        <v>640</v>
      </c>
    </row>
    <row r="36" s="1" customFormat="1" ht="25" customHeight="1" spans="1:19">
      <c r="A36" s="461" t="s">
        <v>1369</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51" customFormat="1" ht="85.5" spans="1:19">
      <c r="A37" s="29">
        <v>1</v>
      </c>
      <c r="B37" s="39" t="s">
        <v>1370</v>
      </c>
      <c r="C37" s="75" t="s">
        <v>21</v>
      </c>
      <c r="D37" s="460" t="s">
        <v>1284</v>
      </c>
      <c r="E37" s="460"/>
      <c r="F37" s="39" t="s">
        <v>1371</v>
      </c>
      <c r="G37" s="32">
        <v>50000</v>
      </c>
      <c r="H37" s="463" t="s">
        <v>1372</v>
      </c>
      <c r="I37" s="32">
        <v>50000</v>
      </c>
      <c r="J37" s="39" t="s">
        <v>1373</v>
      </c>
      <c r="K37" s="29" t="s">
        <v>477</v>
      </c>
      <c r="L37" s="29" t="s">
        <v>791</v>
      </c>
      <c r="M37" s="29"/>
      <c r="N37" s="29" t="s">
        <v>412</v>
      </c>
      <c r="O37" s="218" t="s">
        <v>172</v>
      </c>
      <c r="P37" s="218" t="s">
        <v>1374</v>
      </c>
      <c r="Q37" s="283" t="s">
        <v>1375</v>
      </c>
      <c r="R37" s="56" t="s">
        <v>738</v>
      </c>
      <c r="S37" s="45" t="s">
        <v>1144</v>
      </c>
    </row>
    <row r="38" s="451" customFormat="1" ht="85.5" spans="1:19">
      <c r="A38" s="29">
        <v>2</v>
      </c>
      <c r="B38" s="39" t="s">
        <v>1376</v>
      </c>
      <c r="C38" s="75" t="s">
        <v>21</v>
      </c>
      <c r="D38" s="460" t="s">
        <v>1284</v>
      </c>
      <c r="E38" s="460"/>
      <c r="F38" s="39" t="s">
        <v>1377</v>
      </c>
      <c r="G38" s="32">
        <v>10000</v>
      </c>
      <c r="H38" s="463" t="s">
        <v>1372</v>
      </c>
      <c r="I38" s="32">
        <v>10000</v>
      </c>
      <c r="J38" s="39" t="s">
        <v>1378</v>
      </c>
      <c r="K38" s="29" t="s">
        <v>477</v>
      </c>
      <c r="L38" s="29" t="s">
        <v>791</v>
      </c>
      <c r="M38" s="29"/>
      <c r="N38" s="29" t="s">
        <v>157</v>
      </c>
      <c r="O38" s="218" t="s">
        <v>72</v>
      </c>
      <c r="P38" s="218" t="s">
        <v>1379</v>
      </c>
      <c r="Q38" s="283" t="s">
        <v>1375</v>
      </c>
      <c r="R38" s="56" t="s">
        <v>738</v>
      </c>
      <c r="S38" s="45" t="s">
        <v>1144</v>
      </c>
    </row>
    <row r="39" s="451" customFormat="1" ht="68" customHeight="1" spans="1:19">
      <c r="A39" s="29">
        <v>3</v>
      </c>
      <c r="B39" s="39" t="s">
        <v>1380</v>
      </c>
      <c r="C39" s="75" t="s">
        <v>21</v>
      </c>
      <c r="D39" s="460" t="s">
        <v>1284</v>
      </c>
      <c r="E39" s="460"/>
      <c r="F39" s="39" t="s">
        <v>1381</v>
      </c>
      <c r="G39" s="32">
        <v>20000</v>
      </c>
      <c r="H39" s="463" t="s">
        <v>1372</v>
      </c>
      <c r="I39" s="32">
        <v>20000</v>
      </c>
      <c r="J39" s="39" t="s">
        <v>1378</v>
      </c>
      <c r="K39" s="29" t="s">
        <v>477</v>
      </c>
      <c r="L39" s="29" t="s">
        <v>791</v>
      </c>
      <c r="M39" s="29"/>
      <c r="N39" s="29" t="s">
        <v>157</v>
      </c>
      <c r="O39" s="218" t="s">
        <v>72</v>
      </c>
      <c r="P39" s="218" t="s">
        <v>1382</v>
      </c>
      <c r="Q39" s="283" t="s">
        <v>1375</v>
      </c>
      <c r="R39" s="56" t="s">
        <v>738</v>
      </c>
      <c r="S39" s="45" t="s">
        <v>1144</v>
      </c>
    </row>
    <row r="40" s="451" customFormat="1" ht="59" customHeight="1" spans="1:19">
      <c r="A40" s="29">
        <v>4</v>
      </c>
      <c r="B40" s="39" t="s">
        <v>1383</v>
      </c>
      <c r="C40" s="75" t="s">
        <v>21</v>
      </c>
      <c r="D40" s="460" t="s">
        <v>1284</v>
      </c>
      <c r="E40" s="460"/>
      <c r="F40" s="39" t="s">
        <v>1384</v>
      </c>
      <c r="G40" s="32">
        <v>20000</v>
      </c>
      <c r="H40" s="463" t="s">
        <v>1372</v>
      </c>
      <c r="I40" s="32">
        <v>20000</v>
      </c>
      <c r="J40" s="39" t="s">
        <v>1378</v>
      </c>
      <c r="K40" s="29" t="s">
        <v>477</v>
      </c>
      <c r="L40" s="29" t="s">
        <v>791</v>
      </c>
      <c r="M40" s="29"/>
      <c r="N40" s="29" t="s">
        <v>157</v>
      </c>
      <c r="O40" s="218" t="s">
        <v>72</v>
      </c>
      <c r="P40" s="218" t="s">
        <v>1385</v>
      </c>
      <c r="Q40" s="283" t="s">
        <v>1375</v>
      </c>
      <c r="R40" s="56" t="s">
        <v>738</v>
      </c>
      <c r="S40" s="45" t="s">
        <v>1144</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461" t="s">
        <v>1282</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51" customFormat="1" ht="85.5" spans="1:19">
      <c r="A43" s="29">
        <v>1</v>
      </c>
      <c r="B43" s="245" t="s">
        <v>1386</v>
      </c>
      <c r="C43" s="35" t="s">
        <v>76</v>
      </c>
      <c r="D43" s="218" t="s">
        <v>1284</v>
      </c>
      <c r="E43" s="218"/>
      <c r="F43" s="39" t="s">
        <v>1387</v>
      </c>
      <c r="G43" s="32">
        <v>330000</v>
      </c>
      <c r="H43" s="29" t="s">
        <v>1388</v>
      </c>
      <c r="I43" s="29"/>
      <c r="J43" s="39" t="s">
        <v>1389</v>
      </c>
      <c r="K43" s="29" t="s">
        <v>477</v>
      </c>
      <c r="L43" s="29" t="s">
        <v>319</v>
      </c>
      <c r="M43" s="29"/>
      <c r="N43" s="29"/>
      <c r="O43" s="29"/>
      <c r="P43" s="29" t="s">
        <v>616</v>
      </c>
      <c r="Q43" s="29" t="s">
        <v>168</v>
      </c>
      <c r="R43" s="476" t="s">
        <v>1289</v>
      </c>
      <c r="S43" s="45" t="s">
        <v>640</v>
      </c>
    </row>
    <row r="44" s="451" customFormat="1" ht="85.5" spans="1:19">
      <c r="A44" s="29">
        <v>2</v>
      </c>
      <c r="B44" s="245" t="s">
        <v>1390</v>
      </c>
      <c r="C44" s="75" t="s">
        <v>21</v>
      </c>
      <c r="D44" s="460" t="s">
        <v>1284</v>
      </c>
      <c r="E44" s="460"/>
      <c r="F44" s="39" t="s">
        <v>1391</v>
      </c>
      <c r="G44" s="463">
        <v>120000</v>
      </c>
      <c r="H44" s="463" t="s">
        <v>1392</v>
      </c>
      <c r="I44" s="463"/>
      <c r="J44" s="39" t="s">
        <v>1393</v>
      </c>
      <c r="K44" s="29" t="s">
        <v>477</v>
      </c>
      <c r="L44" s="29" t="s">
        <v>319</v>
      </c>
      <c r="M44" s="29"/>
      <c r="N44" s="470"/>
      <c r="O44" s="463"/>
      <c r="P44" s="463" t="s">
        <v>1394</v>
      </c>
      <c r="Q44" s="469" t="s">
        <v>1395</v>
      </c>
      <c r="R44" s="29" t="s">
        <v>815</v>
      </c>
      <c r="S44" s="45" t="s">
        <v>640</v>
      </c>
    </row>
    <row r="45" s="450" customFormat="1" ht="57" spans="1:19">
      <c r="A45" s="29">
        <v>3</v>
      </c>
      <c r="B45" s="245" t="s">
        <v>1396</v>
      </c>
      <c r="C45" s="75" t="s">
        <v>21</v>
      </c>
      <c r="D45" s="460" t="s">
        <v>1284</v>
      </c>
      <c r="E45" s="460"/>
      <c r="F45" s="39" t="s">
        <v>1397</v>
      </c>
      <c r="G45" s="463">
        <v>8000</v>
      </c>
      <c r="H45" s="463"/>
      <c r="I45" s="463"/>
      <c r="J45" s="39" t="s">
        <v>1398</v>
      </c>
      <c r="K45" s="29" t="s">
        <v>477</v>
      </c>
      <c r="L45" s="29"/>
      <c r="M45" s="29"/>
      <c r="N45" s="470"/>
      <c r="O45" s="463"/>
      <c r="P45" s="471" t="s">
        <v>1399</v>
      </c>
      <c r="Q45" s="469"/>
      <c r="R45" s="29" t="s">
        <v>1289</v>
      </c>
      <c r="S45" s="45"/>
    </row>
    <row r="46" s="1" customFormat="1" ht="25" customHeight="1" spans="1:19">
      <c r="A46" s="461" t="s">
        <v>1291</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51" customFormat="1" ht="114" spans="1:19">
      <c r="A47" s="29">
        <v>1</v>
      </c>
      <c r="B47" s="245" t="s">
        <v>1400</v>
      </c>
      <c r="C47" s="75" t="s">
        <v>21</v>
      </c>
      <c r="D47" s="218" t="s">
        <v>1284</v>
      </c>
      <c r="E47" s="218"/>
      <c r="F47" s="39" t="s">
        <v>1401</v>
      </c>
      <c r="G47" s="32">
        <v>20000</v>
      </c>
      <c r="H47" s="463" t="s">
        <v>1392</v>
      </c>
      <c r="I47" s="29"/>
      <c r="J47" s="39" t="s">
        <v>1402</v>
      </c>
      <c r="K47" s="29" t="s">
        <v>477</v>
      </c>
      <c r="L47" s="29" t="s">
        <v>319</v>
      </c>
      <c r="M47" s="29"/>
      <c r="N47" s="29"/>
      <c r="O47" s="29"/>
      <c r="P47" s="218" t="s">
        <v>1403</v>
      </c>
      <c r="Q47" s="283" t="s">
        <v>1404</v>
      </c>
      <c r="R47" s="29" t="s">
        <v>1405</v>
      </c>
      <c r="S47" s="45" t="s">
        <v>640</v>
      </c>
    </row>
    <row r="48" s="451" customFormat="1" ht="99.75" spans="1:19">
      <c r="A48" s="29">
        <v>2</v>
      </c>
      <c r="B48" s="39" t="s">
        <v>1406</v>
      </c>
      <c r="C48" s="35" t="s">
        <v>76</v>
      </c>
      <c r="D48" s="218" t="s">
        <v>1284</v>
      </c>
      <c r="E48" s="29"/>
      <c r="F48" s="142" t="s">
        <v>1407</v>
      </c>
      <c r="G48" s="29">
        <v>1200</v>
      </c>
      <c r="H48" s="463" t="s">
        <v>1392</v>
      </c>
      <c r="I48" s="29"/>
      <c r="J48" s="39" t="s">
        <v>1408</v>
      </c>
      <c r="K48" s="29" t="s">
        <v>477</v>
      </c>
      <c r="L48" s="29" t="s">
        <v>319</v>
      </c>
      <c r="M48" s="29"/>
      <c r="N48" s="29"/>
      <c r="O48" s="29"/>
      <c r="P48" s="29" t="s">
        <v>1409</v>
      </c>
      <c r="Q48" s="29" t="s">
        <v>1410</v>
      </c>
      <c r="R48" s="476" t="s">
        <v>815</v>
      </c>
      <c r="S48" s="29" t="s">
        <v>1409</v>
      </c>
    </row>
    <row r="49" s="451" customFormat="1" ht="57" spans="1:19">
      <c r="A49" s="29">
        <v>3</v>
      </c>
      <c r="B49" s="245" t="s">
        <v>1411</v>
      </c>
      <c r="C49" s="35" t="s">
        <v>76</v>
      </c>
      <c r="D49" s="218" t="s">
        <v>1284</v>
      </c>
      <c r="E49" s="218"/>
      <c r="F49" s="326" t="s">
        <v>1412</v>
      </c>
      <c r="G49" s="246">
        <v>20000</v>
      </c>
      <c r="H49" s="463" t="s">
        <v>1392</v>
      </c>
      <c r="I49" s="246"/>
      <c r="J49" s="39" t="s">
        <v>1413</v>
      </c>
      <c r="K49" s="29" t="s">
        <v>477</v>
      </c>
      <c r="L49" s="29" t="s">
        <v>791</v>
      </c>
      <c r="M49" s="29"/>
      <c r="N49" s="29"/>
      <c r="O49" s="218"/>
      <c r="P49" s="218" t="s">
        <v>1414</v>
      </c>
      <c r="Q49" s="218" t="s">
        <v>785</v>
      </c>
      <c r="R49" s="29" t="s">
        <v>1415</v>
      </c>
      <c r="S49" s="45" t="s">
        <v>1416</v>
      </c>
    </row>
    <row r="50" s="450" customFormat="1" ht="48" customHeight="1" spans="1:19">
      <c r="A50" s="29">
        <v>4</v>
      </c>
      <c r="B50" s="245" t="s">
        <v>1417</v>
      </c>
      <c r="C50" s="75" t="s">
        <v>21</v>
      </c>
      <c r="D50" s="218" t="s">
        <v>1284</v>
      </c>
      <c r="E50" s="218"/>
      <c r="F50" s="462" t="s">
        <v>1418</v>
      </c>
      <c r="G50" s="246">
        <v>3000</v>
      </c>
      <c r="H50" s="463" t="s">
        <v>1392</v>
      </c>
      <c r="I50" s="246"/>
      <c r="J50" s="39" t="s">
        <v>1413</v>
      </c>
      <c r="K50" s="29" t="s">
        <v>477</v>
      </c>
      <c r="L50" s="29" t="s">
        <v>319</v>
      </c>
      <c r="M50" s="29"/>
      <c r="N50" s="29"/>
      <c r="O50" s="218"/>
      <c r="P50" s="218"/>
      <c r="Q50" s="218"/>
      <c r="R50" s="29" t="s">
        <v>1289</v>
      </c>
      <c r="S50" s="45"/>
    </row>
    <row r="51" s="1" customFormat="1" ht="25" customHeight="1" spans="1:19">
      <c r="A51" s="461" t="s">
        <v>1311</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51" customFormat="1" ht="128.25" spans="1:19">
      <c r="A52" s="29">
        <v>1</v>
      </c>
      <c r="B52" s="39" t="s">
        <v>1419</v>
      </c>
      <c r="C52" s="75" t="s">
        <v>21</v>
      </c>
      <c r="D52" s="460" t="s">
        <v>1284</v>
      </c>
      <c r="E52" s="460"/>
      <c r="F52" s="245" t="s">
        <v>1420</v>
      </c>
      <c r="G52" s="32">
        <v>5000</v>
      </c>
      <c r="H52" s="463" t="s">
        <v>1392</v>
      </c>
      <c r="I52" s="246"/>
      <c r="J52" s="39" t="s">
        <v>1421</v>
      </c>
      <c r="K52" s="29" t="s">
        <v>477</v>
      </c>
      <c r="L52" s="29" t="s">
        <v>791</v>
      </c>
      <c r="M52" s="29"/>
      <c r="N52" s="29"/>
      <c r="O52" s="218"/>
      <c r="P52" s="218" t="s">
        <v>1422</v>
      </c>
      <c r="Q52" s="283" t="s">
        <v>1423</v>
      </c>
      <c r="R52" s="29" t="s">
        <v>1424</v>
      </c>
      <c r="S52" s="45" t="s">
        <v>1144</v>
      </c>
    </row>
    <row r="53" s="451" customFormat="1" ht="42.75" spans="1:19">
      <c r="A53" s="35">
        <v>2</v>
      </c>
      <c r="B53" s="33" t="s">
        <v>1425</v>
      </c>
      <c r="C53" s="75" t="s">
        <v>21</v>
      </c>
      <c r="D53" s="464" t="s">
        <v>1284</v>
      </c>
      <c r="E53" s="464"/>
      <c r="F53" s="33" t="s">
        <v>1426</v>
      </c>
      <c r="G53" s="465">
        <v>10000</v>
      </c>
      <c r="H53" s="466" t="s">
        <v>1392</v>
      </c>
      <c r="I53" s="458"/>
      <c r="J53" s="33" t="s">
        <v>1427</v>
      </c>
      <c r="K53" s="29" t="s">
        <v>477</v>
      </c>
      <c r="L53" s="35" t="s">
        <v>791</v>
      </c>
      <c r="M53" s="35"/>
      <c r="N53" s="35"/>
      <c r="O53" s="455"/>
      <c r="P53" s="455" t="s">
        <v>1428</v>
      </c>
      <c r="Q53" s="473" t="s">
        <v>1429</v>
      </c>
      <c r="R53" s="35" t="s">
        <v>1430</v>
      </c>
      <c r="S53" s="40" t="s">
        <v>1144</v>
      </c>
    </row>
    <row r="54" s="451" customFormat="1" ht="47" customHeight="1" spans="1:19">
      <c r="A54" s="35">
        <v>3</v>
      </c>
      <c r="B54" s="33" t="s">
        <v>1431</v>
      </c>
      <c r="C54" s="75" t="s">
        <v>21</v>
      </c>
      <c r="D54" s="464" t="s">
        <v>1284</v>
      </c>
      <c r="E54" s="464"/>
      <c r="F54" s="459" t="s">
        <v>1432</v>
      </c>
      <c r="G54" s="465">
        <v>5000</v>
      </c>
      <c r="H54" s="466" t="s">
        <v>1392</v>
      </c>
      <c r="I54" s="458"/>
      <c r="J54" s="33" t="s">
        <v>1421</v>
      </c>
      <c r="K54" s="29" t="s">
        <v>477</v>
      </c>
      <c r="L54" s="35" t="s">
        <v>791</v>
      </c>
      <c r="M54" s="35"/>
      <c r="N54" s="35"/>
      <c r="O54" s="455"/>
      <c r="P54" s="455" t="s">
        <v>804</v>
      </c>
      <c r="Q54" s="455" t="s">
        <v>1350</v>
      </c>
      <c r="R54" s="35" t="s">
        <v>1316</v>
      </c>
      <c r="S54" s="40" t="s">
        <v>273</v>
      </c>
    </row>
  </sheetData>
  <autoFilter xmlns:etc="http://www.wps.cn/officeDocument/2017/etCustomData" ref="A4:T5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7.85" style="183" customWidth="1"/>
    <col min="6" max="6" width="31.625" customWidth="1"/>
    <col min="7" max="7" width="13.7416666666667" customWidth="1"/>
    <col min="8" max="8" width="25.625"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37" t="s">
        <v>1433</v>
      </c>
      <c r="B1" s="438"/>
      <c r="C1" s="438"/>
      <c r="D1" s="438"/>
      <c r="E1" s="439"/>
      <c r="F1" s="440"/>
      <c r="G1" s="438"/>
      <c r="H1" s="440"/>
      <c r="I1" s="438"/>
      <c r="J1" s="438"/>
      <c r="K1" s="438"/>
      <c r="L1" s="438"/>
      <c r="M1" s="440"/>
      <c r="N1" s="438"/>
      <c r="O1" s="438"/>
      <c r="P1" s="438"/>
      <c r="Q1" s="438"/>
      <c r="R1" s="438"/>
      <c r="S1" s="438"/>
    </row>
    <row r="2" s="2" customFormat="1" ht="25" customHeight="1" spans="1:19">
      <c r="A2" s="438"/>
      <c r="B2" s="438"/>
      <c r="C2" s="438"/>
      <c r="D2" s="438"/>
      <c r="E2" s="439"/>
      <c r="F2" s="440"/>
      <c r="G2" s="438"/>
      <c r="H2" s="440"/>
      <c r="I2" s="438"/>
      <c r="J2" s="438"/>
      <c r="K2" s="438"/>
      <c r="L2" s="438"/>
      <c r="M2" s="440"/>
      <c r="N2" s="438"/>
      <c r="O2" s="438"/>
      <c r="P2" s="438"/>
      <c r="Q2" s="438"/>
      <c r="R2" s="444"/>
      <c r="S2" s="444"/>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99"/>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53"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1434</v>
      </c>
      <c r="C9" s="29" t="s">
        <v>76</v>
      </c>
      <c r="D9" s="29" t="s">
        <v>274</v>
      </c>
      <c r="E9" s="29" t="s">
        <v>264</v>
      </c>
      <c r="F9" s="57" t="s">
        <v>1435</v>
      </c>
      <c r="G9" s="82">
        <v>1020000</v>
      </c>
      <c r="H9" s="253" t="s">
        <v>1436</v>
      </c>
      <c r="I9" s="82">
        <v>100000</v>
      </c>
      <c r="J9" s="39" t="s">
        <v>1437</v>
      </c>
      <c r="K9" s="29" t="s">
        <v>301</v>
      </c>
      <c r="L9" s="29" t="s">
        <v>337</v>
      </c>
      <c r="M9" s="39" t="s">
        <v>1438</v>
      </c>
      <c r="N9" s="29" t="s">
        <v>25</v>
      </c>
      <c r="O9" s="29" t="s">
        <v>25</v>
      </c>
      <c r="P9" s="29" t="s">
        <v>1134</v>
      </c>
      <c r="Q9" s="29" t="s">
        <v>1439</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53" t="s">
        <v>483</v>
      </c>
      <c r="I12" s="82">
        <v>1600</v>
      </c>
      <c r="J12" s="39" t="s">
        <v>484</v>
      </c>
      <c r="K12" s="29" t="s">
        <v>301</v>
      </c>
      <c r="L12" s="27" t="s">
        <v>319</v>
      </c>
      <c r="M12" s="39" t="s">
        <v>485</v>
      </c>
      <c r="N12" s="29" t="s">
        <v>25</v>
      </c>
      <c r="O12" s="29" t="s">
        <v>49</v>
      </c>
      <c r="P12" s="29" t="s">
        <v>304</v>
      </c>
      <c r="Q12" s="29" t="s">
        <v>486</v>
      </c>
      <c r="R12" s="29" t="s">
        <v>306</v>
      </c>
      <c r="S12" s="29" t="s">
        <v>1440</v>
      </c>
    </row>
    <row r="13" s="162" customFormat="1" ht="121" customHeight="1" spans="1:19">
      <c r="A13" s="29">
        <v>2</v>
      </c>
      <c r="B13" s="42" t="s">
        <v>1441</v>
      </c>
      <c r="C13" s="29" t="s">
        <v>76</v>
      </c>
      <c r="D13" s="29" t="s">
        <v>274</v>
      </c>
      <c r="E13" s="29" t="s">
        <v>265</v>
      </c>
      <c r="F13" s="57" t="s">
        <v>1442</v>
      </c>
      <c r="G13" s="82">
        <v>500</v>
      </c>
      <c r="H13" s="253" t="s">
        <v>1443</v>
      </c>
      <c r="I13" s="82">
        <v>400</v>
      </c>
      <c r="J13" s="39" t="s">
        <v>1444</v>
      </c>
      <c r="K13" s="29" t="s">
        <v>301</v>
      </c>
      <c r="L13" s="29" t="s">
        <v>319</v>
      </c>
      <c r="M13" s="39" t="s">
        <v>25</v>
      </c>
      <c r="N13" s="29" t="s">
        <v>25</v>
      </c>
      <c r="O13" s="29" t="s">
        <v>49</v>
      </c>
      <c r="P13" s="29" t="s">
        <v>1445</v>
      </c>
      <c r="Q13" s="29" t="s">
        <v>487</v>
      </c>
      <c r="R13" s="29" t="s">
        <v>306</v>
      </c>
      <c r="S13" s="29" t="s">
        <v>1440</v>
      </c>
    </row>
    <row r="14" s="162" customFormat="1" ht="167" customHeight="1" spans="1:19">
      <c r="A14" s="29">
        <v>3</v>
      </c>
      <c r="B14" s="42" t="s">
        <v>1446</v>
      </c>
      <c r="C14" s="29" t="s">
        <v>76</v>
      </c>
      <c r="D14" s="29" t="s">
        <v>274</v>
      </c>
      <c r="E14" s="29" t="s">
        <v>265</v>
      </c>
      <c r="F14" s="57" t="s">
        <v>1447</v>
      </c>
      <c r="G14" s="82">
        <v>15000</v>
      </c>
      <c r="H14" s="253" t="s">
        <v>1448</v>
      </c>
      <c r="I14" s="82">
        <v>1000</v>
      </c>
      <c r="J14" s="39" t="s">
        <v>1449</v>
      </c>
      <c r="K14" s="29" t="s">
        <v>301</v>
      </c>
      <c r="L14" s="29" t="s">
        <v>319</v>
      </c>
      <c r="M14" s="39" t="s">
        <v>25</v>
      </c>
      <c r="N14" s="29" t="s">
        <v>25</v>
      </c>
      <c r="O14" s="29" t="s">
        <v>99</v>
      </c>
      <c r="P14" s="29" t="s">
        <v>1450</v>
      </c>
      <c r="Q14" s="29" t="s">
        <v>1451</v>
      </c>
      <c r="R14" s="29" t="s">
        <v>306</v>
      </c>
      <c r="S14" s="29" t="s">
        <v>1440</v>
      </c>
    </row>
    <row r="15" s="1" customFormat="1" ht="158" customHeight="1" spans="1:19">
      <c r="A15" s="29">
        <v>4</v>
      </c>
      <c r="B15" s="29" t="s">
        <v>1452</v>
      </c>
      <c r="C15" s="29" t="s">
        <v>76</v>
      </c>
      <c r="D15" s="29" t="s">
        <v>274</v>
      </c>
      <c r="E15" s="29" t="s">
        <v>265</v>
      </c>
      <c r="F15" s="57" t="s">
        <v>1453</v>
      </c>
      <c r="G15" s="29">
        <v>1000</v>
      </c>
      <c r="H15" s="39" t="s">
        <v>1454</v>
      </c>
      <c r="I15" s="29">
        <v>500</v>
      </c>
      <c r="J15" s="39" t="s">
        <v>1455</v>
      </c>
      <c r="K15" s="29" t="s">
        <v>301</v>
      </c>
      <c r="L15" s="29" t="s">
        <v>337</v>
      </c>
      <c r="M15" s="41" t="s">
        <v>25</v>
      </c>
      <c r="N15" s="29" t="s">
        <v>25</v>
      </c>
      <c r="O15" s="29" t="s">
        <v>49</v>
      </c>
      <c r="P15" s="29" t="s">
        <v>1456</v>
      </c>
      <c r="Q15" s="29" t="s">
        <v>1457</v>
      </c>
      <c r="R15" s="29" t="s">
        <v>306</v>
      </c>
      <c r="S15" s="29" t="s">
        <v>1458</v>
      </c>
    </row>
    <row r="16" s="1" customFormat="1" ht="171" spans="1:19">
      <c r="A16" s="29">
        <v>5</v>
      </c>
      <c r="B16" s="29" t="s">
        <v>1459</v>
      </c>
      <c r="C16" s="29" t="s">
        <v>76</v>
      </c>
      <c r="D16" s="29" t="s">
        <v>274</v>
      </c>
      <c r="E16" s="29" t="s">
        <v>265</v>
      </c>
      <c r="F16" s="57" t="s">
        <v>1460</v>
      </c>
      <c r="G16" s="29">
        <v>5000</v>
      </c>
      <c r="H16" s="39" t="s">
        <v>1461</v>
      </c>
      <c r="I16" s="29">
        <v>1680</v>
      </c>
      <c r="J16" s="39" t="s">
        <v>1462</v>
      </c>
      <c r="K16" s="29" t="s">
        <v>301</v>
      </c>
      <c r="L16" s="29" t="s">
        <v>319</v>
      </c>
      <c r="M16" s="41" t="s">
        <v>25</v>
      </c>
      <c r="N16" s="29" t="s">
        <v>25</v>
      </c>
      <c r="O16" s="29" t="s">
        <v>25</v>
      </c>
      <c r="P16" s="29" t="s">
        <v>1445</v>
      </c>
      <c r="Q16" s="29" t="s">
        <v>487</v>
      </c>
      <c r="R16" s="29" t="s">
        <v>306</v>
      </c>
      <c r="S16" s="29" t="s">
        <v>1440</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76">
        <v>1</v>
      </c>
      <c r="B18" s="42" t="s">
        <v>1463</v>
      </c>
      <c r="C18" s="42" t="s">
        <v>76</v>
      </c>
      <c r="D18" s="42" t="s">
        <v>274</v>
      </c>
      <c r="E18" s="233" t="s">
        <v>82</v>
      </c>
      <c r="F18" s="57" t="s">
        <v>1464</v>
      </c>
      <c r="G18" s="228">
        <v>1500</v>
      </c>
      <c r="H18" s="253" t="s">
        <v>1465</v>
      </c>
      <c r="I18" s="27">
        <v>500</v>
      </c>
      <c r="J18" s="57" t="s">
        <v>1466</v>
      </c>
      <c r="K18" s="29" t="s">
        <v>301</v>
      </c>
      <c r="L18" s="42" t="s">
        <v>319</v>
      </c>
      <c r="M18" s="57" t="s">
        <v>1467</v>
      </c>
      <c r="N18" s="76" t="s">
        <v>25</v>
      </c>
      <c r="O18" s="76" t="s">
        <v>49</v>
      </c>
      <c r="P18" s="29" t="s">
        <v>1468</v>
      </c>
      <c r="Q18" s="29" t="s">
        <v>1051</v>
      </c>
      <c r="R18" s="29" t="s">
        <v>306</v>
      </c>
      <c r="S18" s="76" t="s">
        <v>1469</v>
      </c>
    </row>
    <row r="19" s="1" customFormat="1" ht="80" customHeight="1" spans="1:19">
      <c r="A19" s="276">
        <v>2</v>
      </c>
      <c r="B19" s="42" t="s">
        <v>1470</v>
      </c>
      <c r="C19" s="42" t="s">
        <v>76</v>
      </c>
      <c r="D19" s="42" t="s">
        <v>274</v>
      </c>
      <c r="E19" s="233" t="s">
        <v>82</v>
      </c>
      <c r="F19" s="57" t="s">
        <v>1471</v>
      </c>
      <c r="G19" s="228">
        <v>3000</v>
      </c>
      <c r="H19" s="253" t="s">
        <v>1472</v>
      </c>
      <c r="I19" s="27">
        <v>1000</v>
      </c>
      <c r="J19" s="57" t="s">
        <v>1473</v>
      </c>
      <c r="K19" s="29" t="s">
        <v>301</v>
      </c>
      <c r="L19" s="42" t="s">
        <v>319</v>
      </c>
      <c r="M19" s="57" t="s">
        <v>25</v>
      </c>
      <c r="N19" s="76" t="s">
        <v>25</v>
      </c>
      <c r="O19" s="76" t="s">
        <v>49</v>
      </c>
      <c r="P19" s="29" t="s">
        <v>187</v>
      </c>
      <c r="Q19" s="29" t="s">
        <v>1315</v>
      </c>
      <c r="R19" s="29" t="s">
        <v>306</v>
      </c>
      <c r="S19" s="76" t="s">
        <v>1469</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76">
        <v>1</v>
      </c>
      <c r="B21" s="42" t="s">
        <v>641</v>
      </c>
      <c r="C21" s="42" t="s">
        <v>76</v>
      </c>
      <c r="D21" s="42" t="s">
        <v>274</v>
      </c>
      <c r="E21" s="29" t="s">
        <v>53</v>
      </c>
      <c r="F21" s="57" t="s">
        <v>642</v>
      </c>
      <c r="G21" s="82">
        <v>225000</v>
      </c>
      <c r="H21" s="253" t="s">
        <v>643</v>
      </c>
      <c r="I21" s="44">
        <v>202500</v>
      </c>
      <c r="J21" s="39" t="s">
        <v>644</v>
      </c>
      <c r="K21" s="29" t="s">
        <v>301</v>
      </c>
      <c r="L21" s="42" t="s">
        <v>337</v>
      </c>
      <c r="M21" s="57" t="s">
        <v>25</v>
      </c>
      <c r="N21" s="42" t="s">
        <v>25</v>
      </c>
      <c r="O21" s="42" t="s">
        <v>25</v>
      </c>
      <c r="P21" s="29" t="s">
        <v>304</v>
      </c>
      <c r="Q21" s="29" t="s">
        <v>645</v>
      </c>
      <c r="R21" s="29" t="s">
        <v>306</v>
      </c>
      <c r="S21" s="29" t="s">
        <v>1474</v>
      </c>
    </row>
    <row r="22" s="1" customFormat="1" ht="114" customHeight="1" spans="1:19">
      <c r="A22" s="276">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1474</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1469</v>
      </c>
    </row>
    <row r="24" s="1" customFormat="1" ht="313" customHeight="1" spans="1:19">
      <c r="A24" s="276">
        <v>4</v>
      </c>
      <c r="B24" s="29" t="s">
        <v>1475</v>
      </c>
      <c r="C24" s="28" t="s">
        <v>21</v>
      </c>
      <c r="D24" s="42" t="s">
        <v>274</v>
      </c>
      <c r="E24" s="29" t="s">
        <v>53</v>
      </c>
      <c r="F24" s="39" t="s">
        <v>1476</v>
      </c>
      <c r="G24" s="29">
        <v>8849</v>
      </c>
      <c r="H24" s="39" t="s">
        <v>1477</v>
      </c>
      <c r="I24" s="29">
        <v>7751</v>
      </c>
      <c r="J24" s="57" t="s">
        <v>1478</v>
      </c>
      <c r="K24" s="27" t="s">
        <v>318</v>
      </c>
      <c r="L24" s="27" t="s">
        <v>319</v>
      </c>
      <c r="M24" s="41" t="s">
        <v>25</v>
      </c>
      <c r="N24" s="43" t="s">
        <v>99</v>
      </c>
      <c r="O24" s="43" t="s">
        <v>25</v>
      </c>
      <c r="P24" s="29" t="s">
        <v>1445</v>
      </c>
      <c r="Q24" s="29" t="s">
        <v>487</v>
      </c>
      <c r="R24" s="29" t="s">
        <v>306</v>
      </c>
      <c r="S24" s="43" t="s">
        <v>1458</v>
      </c>
    </row>
    <row r="25" s="1" customFormat="1" ht="87" customHeight="1" spans="1:19">
      <c r="A25" s="276">
        <v>5</v>
      </c>
      <c r="B25" s="29" t="s">
        <v>1479</v>
      </c>
      <c r="C25" s="42" t="s">
        <v>76</v>
      </c>
      <c r="D25" s="42" t="s">
        <v>274</v>
      </c>
      <c r="E25" s="29" t="s">
        <v>53</v>
      </c>
      <c r="F25" s="57" t="s">
        <v>1480</v>
      </c>
      <c r="G25" s="82">
        <v>176500</v>
      </c>
      <c r="H25" s="39" t="s">
        <v>1481</v>
      </c>
      <c r="I25" s="29">
        <v>3000</v>
      </c>
      <c r="J25" s="39" t="s">
        <v>1482</v>
      </c>
      <c r="K25" s="29" t="s">
        <v>301</v>
      </c>
      <c r="L25" s="27" t="s">
        <v>337</v>
      </c>
      <c r="M25" s="41" t="s">
        <v>25</v>
      </c>
      <c r="N25" s="43" t="s">
        <v>25</v>
      </c>
      <c r="O25" s="43" t="s">
        <v>34</v>
      </c>
      <c r="P25" s="29" t="s">
        <v>1414</v>
      </c>
      <c r="Q25" s="29" t="s">
        <v>1483</v>
      </c>
      <c r="R25" s="29" t="s">
        <v>306</v>
      </c>
      <c r="S25" s="43" t="s">
        <v>1474</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445"/>
      <c r="S26" s="52"/>
    </row>
    <row r="27" s="1" customFormat="1" ht="119" customHeight="1" spans="1:19">
      <c r="A27" s="276">
        <v>1</v>
      </c>
      <c r="B27" s="42" t="s">
        <v>726</v>
      </c>
      <c r="C27" s="27" t="s">
        <v>76</v>
      </c>
      <c r="D27" s="27" t="s">
        <v>274</v>
      </c>
      <c r="E27" s="58" t="s">
        <v>22</v>
      </c>
      <c r="F27" s="57" t="s">
        <v>727</v>
      </c>
      <c r="G27" s="82">
        <v>3500</v>
      </c>
      <c r="H27" s="39" t="s">
        <v>728</v>
      </c>
      <c r="I27" s="44">
        <v>2800</v>
      </c>
      <c r="J27" s="57" t="s">
        <v>300</v>
      </c>
      <c r="K27" s="247" t="s">
        <v>301</v>
      </c>
      <c r="L27" s="247" t="s">
        <v>319</v>
      </c>
      <c r="M27" s="31" t="s">
        <v>25</v>
      </c>
      <c r="N27" s="275" t="s">
        <v>26</v>
      </c>
      <c r="O27" s="276" t="s">
        <v>25</v>
      </c>
      <c r="P27" s="29" t="s">
        <v>304</v>
      </c>
      <c r="Q27" s="29" t="s">
        <v>645</v>
      </c>
      <c r="R27" s="29" t="s">
        <v>306</v>
      </c>
      <c r="S27" s="29" t="s">
        <v>1484</v>
      </c>
    </row>
    <row r="28" s="1" customFormat="1" ht="99.75" spans="1:19">
      <c r="A28" s="276">
        <v>2</v>
      </c>
      <c r="B28" s="42" t="s">
        <v>729</v>
      </c>
      <c r="C28" s="27" t="s">
        <v>76</v>
      </c>
      <c r="D28" s="27" t="s">
        <v>274</v>
      </c>
      <c r="E28" s="58" t="s">
        <v>22</v>
      </c>
      <c r="F28" s="57" t="s">
        <v>730</v>
      </c>
      <c r="G28" s="82">
        <v>44000</v>
      </c>
      <c r="H28" s="39" t="s">
        <v>728</v>
      </c>
      <c r="I28" s="44">
        <v>35200</v>
      </c>
      <c r="J28" s="39" t="s">
        <v>300</v>
      </c>
      <c r="K28" s="247" t="s">
        <v>301</v>
      </c>
      <c r="L28" s="247" t="s">
        <v>319</v>
      </c>
      <c r="M28" s="31" t="s">
        <v>25</v>
      </c>
      <c r="N28" s="275" t="s">
        <v>26</v>
      </c>
      <c r="O28" s="276" t="s">
        <v>25</v>
      </c>
      <c r="P28" s="29" t="s">
        <v>304</v>
      </c>
      <c r="Q28" s="29" t="s">
        <v>645</v>
      </c>
      <c r="R28" s="29" t="s">
        <v>306</v>
      </c>
      <c r="S28" s="29" t="s">
        <v>1484</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445"/>
      <c r="S29" s="52"/>
    </row>
    <row r="30" s="1" customFormat="1" ht="155" customHeight="1" spans="1:19">
      <c r="A30" s="276">
        <v>1</v>
      </c>
      <c r="B30" s="42" t="s">
        <v>1485</v>
      </c>
      <c r="C30" s="42" t="s">
        <v>76</v>
      </c>
      <c r="D30" s="42" t="s">
        <v>274</v>
      </c>
      <c r="E30" s="266" t="s">
        <v>30</v>
      </c>
      <c r="F30" s="57" t="s">
        <v>1486</v>
      </c>
      <c r="G30" s="228">
        <v>700</v>
      </c>
      <c r="H30" s="253" t="s">
        <v>1487</v>
      </c>
      <c r="I30" s="228">
        <v>300</v>
      </c>
      <c r="J30" s="39" t="s">
        <v>1488</v>
      </c>
      <c r="K30" s="247" t="s">
        <v>318</v>
      </c>
      <c r="L30" s="247" t="s">
        <v>337</v>
      </c>
      <c r="M30" s="31" t="s">
        <v>25</v>
      </c>
      <c r="N30" s="76" t="s">
        <v>25</v>
      </c>
      <c r="O30" s="76" t="s">
        <v>49</v>
      </c>
      <c r="P30" s="29" t="s">
        <v>1445</v>
      </c>
      <c r="Q30" s="29" t="s">
        <v>487</v>
      </c>
      <c r="R30" s="29" t="s">
        <v>306</v>
      </c>
      <c r="S30" s="76" t="s">
        <v>1489</v>
      </c>
    </row>
    <row r="31" s="1" customFormat="1" ht="192" customHeight="1" spans="1:19">
      <c r="A31" s="43">
        <v>2</v>
      </c>
      <c r="B31" s="42" t="s">
        <v>1490</v>
      </c>
      <c r="C31" s="28" t="s">
        <v>21</v>
      </c>
      <c r="D31" s="42" t="s">
        <v>274</v>
      </c>
      <c r="E31" s="233" t="s">
        <v>30</v>
      </c>
      <c r="F31" s="57" t="s">
        <v>1491</v>
      </c>
      <c r="G31" s="82">
        <v>2000</v>
      </c>
      <c r="H31" s="253" t="s">
        <v>1492</v>
      </c>
      <c r="I31" s="44">
        <v>500</v>
      </c>
      <c r="J31" s="39" t="s">
        <v>1493</v>
      </c>
      <c r="K31" s="247" t="s">
        <v>318</v>
      </c>
      <c r="L31" s="247" t="s">
        <v>337</v>
      </c>
      <c r="M31" s="31" t="s">
        <v>25</v>
      </c>
      <c r="N31" s="29" t="s">
        <v>25</v>
      </c>
      <c r="O31" s="29" t="s">
        <v>34</v>
      </c>
      <c r="P31" s="29" t="s">
        <v>1494</v>
      </c>
      <c r="Q31" s="29" t="s">
        <v>1495</v>
      </c>
      <c r="R31" s="29" t="s">
        <v>306</v>
      </c>
      <c r="S31" s="76" t="s">
        <v>1489</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1496</v>
      </c>
      <c r="C35" s="75" t="s">
        <v>21</v>
      </c>
      <c r="D35" s="29" t="s">
        <v>274</v>
      </c>
      <c r="E35" s="27" t="s">
        <v>265</v>
      </c>
      <c r="F35" s="57" t="s">
        <v>1497</v>
      </c>
      <c r="G35" s="82">
        <v>200</v>
      </c>
      <c r="H35" s="253" t="s">
        <v>818</v>
      </c>
      <c r="I35" s="82">
        <v>200</v>
      </c>
      <c r="J35" s="39" t="s">
        <v>1498</v>
      </c>
      <c r="K35" s="29" t="s">
        <v>477</v>
      </c>
      <c r="L35" s="29" t="s">
        <v>319</v>
      </c>
      <c r="M35" s="39" t="s">
        <v>25</v>
      </c>
      <c r="N35" s="29" t="s">
        <v>99</v>
      </c>
      <c r="O35" s="29" t="s">
        <v>49</v>
      </c>
      <c r="P35" s="29" t="s">
        <v>1445</v>
      </c>
      <c r="Q35" s="29" t="s">
        <v>487</v>
      </c>
      <c r="R35" s="29" t="s">
        <v>306</v>
      </c>
      <c r="S35" s="29" t="s">
        <v>1499</v>
      </c>
    </row>
    <row r="36" s="1" customFormat="1" ht="80" customHeight="1" spans="1:19">
      <c r="A36" s="43">
        <v>2</v>
      </c>
      <c r="B36" s="42" t="s">
        <v>1500</v>
      </c>
      <c r="C36" s="75" t="s">
        <v>21</v>
      </c>
      <c r="D36" s="29" t="s">
        <v>274</v>
      </c>
      <c r="E36" s="27" t="s">
        <v>265</v>
      </c>
      <c r="F36" s="57" t="s">
        <v>1501</v>
      </c>
      <c r="G36" s="82">
        <v>200</v>
      </c>
      <c r="H36" s="253" t="s">
        <v>818</v>
      </c>
      <c r="I36" s="82">
        <v>200</v>
      </c>
      <c r="J36" s="39" t="s">
        <v>1502</v>
      </c>
      <c r="K36" s="29" t="s">
        <v>477</v>
      </c>
      <c r="L36" s="29" t="s">
        <v>319</v>
      </c>
      <c r="M36" s="39" t="s">
        <v>25</v>
      </c>
      <c r="N36" s="29" t="s">
        <v>99</v>
      </c>
      <c r="O36" s="29" t="s">
        <v>49</v>
      </c>
      <c r="P36" s="29" t="s">
        <v>1503</v>
      </c>
      <c r="Q36" s="29" t="s">
        <v>1504</v>
      </c>
      <c r="R36" s="29" t="s">
        <v>306</v>
      </c>
      <c r="S36" s="29" t="s">
        <v>1503</v>
      </c>
    </row>
    <row r="37" s="162" customFormat="1" ht="80" customHeight="1" spans="1:19">
      <c r="A37" s="43">
        <v>3</v>
      </c>
      <c r="B37" s="42" t="s">
        <v>1505</v>
      </c>
      <c r="C37" s="75" t="s">
        <v>21</v>
      </c>
      <c r="D37" s="29" t="s">
        <v>274</v>
      </c>
      <c r="E37" s="27" t="s">
        <v>265</v>
      </c>
      <c r="F37" s="57" t="s">
        <v>1506</v>
      </c>
      <c r="G37" s="29">
        <v>800</v>
      </c>
      <c r="H37" s="253" t="s">
        <v>818</v>
      </c>
      <c r="I37" s="29">
        <v>800</v>
      </c>
      <c r="J37" s="39" t="s">
        <v>1507</v>
      </c>
      <c r="K37" s="29" t="s">
        <v>477</v>
      </c>
      <c r="L37" s="29" t="s">
        <v>319</v>
      </c>
      <c r="M37" s="39" t="s">
        <v>25</v>
      </c>
      <c r="N37" s="29" t="s">
        <v>99</v>
      </c>
      <c r="O37" s="29" t="s">
        <v>49</v>
      </c>
      <c r="P37" s="29" t="s">
        <v>1503</v>
      </c>
      <c r="Q37" s="29" t="s">
        <v>1504</v>
      </c>
      <c r="R37" s="29" t="s">
        <v>306</v>
      </c>
      <c r="S37" s="29" t="s">
        <v>1503</v>
      </c>
    </row>
    <row r="38" s="162" customFormat="1" ht="158" customHeight="1" spans="1:19">
      <c r="A38" s="218">
        <v>4</v>
      </c>
      <c r="B38" s="246" t="s">
        <v>1508</v>
      </c>
      <c r="C38" s="218" t="s">
        <v>76</v>
      </c>
      <c r="D38" s="218" t="s">
        <v>274</v>
      </c>
      <c r="E38" s="27" t="s">
        <v>265</v>
      </c>
      <c r="F38" s="39" t="s">
        <v>1509</v>
      </c>
      <c r="G38" s="29">
        <v>1661.3</v>
      </c>
      <c r="H38" s="39" t="s">
        <v>1510</v>
      </c>
      <c r="I38" s="29">
        <v>784.3</v>
      </c>
      <c r="J38" s="39" t="s">
        <v>1511</v>
      </c>
      <c r="K38" s="29" t="s">
        <v>318</v>
      </c>
      <c r="L38" s="29" t="s">
        <v>319</v>
      </c>
      <c r="M38" s="39" t="s">
        <v>1512</v>
      </c>
      <c r="N38" s="218" t="s">
        <v>26</v>
      </c>
      <c r="O38" s="29" t="s">
        <v>49</v>
      </c>
      <c r="P38" s="29" t="s">
        <v>1513</v>
      </c>
      <c r="Q38" s="29" t="s">
        <v>487</v>
      </c>
      <c r="R38" s="29" t="s">
        <v>306</v>
      </c>
      <c r="S38" s="282" t="s">
        <v>1503</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1239</v>
      </c>
    </row>
    <row r="40" s="1" customFormat="1" ht="80" customHeight="1" spans="1:19">
      <c r="A40" s="218">
        <v>1</v>
      </c>
      <c r="B40" s="42" t="s">
        <v>816</v>
      </c>
      <c r="C40" s="29" t="s">
        <v>76</v>
      </c>
      <c r="D40" s="29" t="s">
        <v>274</v>
      </c>
      <c r="E40" s="29" t="s">
        <v>82</v>
      </c>
      <c r="F40" s="57" t="s">
        <v>817</v>
      </c>
      <c r="G40" s="82">
        <v>3000</v>
      </c>
      <c r="H40" s="253" t="s">
        <v>818</v>
      </c>
      <c r="I40" s="29">
        <v>1000</v>
      </c>
      <c r="J40" s="39" t="s">
        <v>819</v>
      </c>
      <c r="K40" s="29" t="s">
        <v>477</v>
      </c>
      <c r="L40" s="29" t="s">
        <v>302</v>
      </c>
      <c r="M40" s="39" t="s">
        <v>25</v>
      </c>
      <c r="N40" s="29" t="s">
        <v>25</v>
      </c>
      <c r="O40" s="218" t="s">
        <v>25</v>
      </c>
      <c r="P40" s="29" t="s">
        <v>820</v>
      </c>
      <c r="Q40" s="29" t="s">
        <v>821</v>
      </c>
      <c r="R40" s="29" t="s">
        <v>306</v>
      </c>
      <c r="S40" s="283" t="s">
        <v>1469</v>
      </c>
    </row>
    <row r="41" s="178" customFormat="1" ht="144" customHeight="1" spans="1:260">
      <c r="A41" s="218">
        <v>2</v>
      </c>
      <c r="B41" s="42" t="s">
        <v>1514</v>
      </c>
      <c r="C41" s="75" t="s">
        <v>21</v>
      </c>
      <c r="D41" s="29" t="s">
        <v>274</v>
      </c>
      <c r="E41" s="29" t="s">
        <v>82</v>
      </c>
      <c r="F41" s="57" t="s">
        <v>1515</v>
      </c>
      <c r="G41" s="82">
        <v>3000</v>
      </c>
      <c r="H41" s="253" t="s">
        <v>1516</v>
      </c>
      <c r="I41" s="82">
        <v>1000</v>
      </c>
      <c r="J41" s="39" t="s">
        <v>1517</v>
      </c>
      <c r="K41" s="29" t="s">
        <v>477</v>
      </c>
      <c r="L41" s="29" t="s">
        <v>319</v>
      </c>
      <c r="M41" s="39" t="s">
        <v>25</v>
      </c>
      <c r="N41" s="29" t="s">
        <v>49</v>
      </c>
      <c r="O41" s="29" t="s">
        <v>25</v>
      </c>
      <c r="P41" s="29" t="s">
        <v>1445</v>
      </c>
      <c r="Q41" s="29" t="s">
        <v>487</v>
      </c>
      <c r="R41" s="29" t="s">
        <v>306</v>
      </c>
      <c r="S41" s="283" t="s">
        <v>1469</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83">
        <v>1</v>
      </c>
      <c r="B43" s="246" t="s">
        <v>1518</v>
      </c>
      <c r="C43" s="218" t="s">
        <v>76</v>
      </c>
      <c r="D43" s="218" t="s">
        <v>274</v>
      </c>
      <c r="E43" s="29" t="s">
        <v>53</v>
      </c>
      <c r="F43" s="39" t="s">
        <v>1519</v>
      </c>
      <c r="G43" s="29">
        <v>2100</v>
      </c>
      <c r="H43" s="39" t="s">
        <v>1520</v>
      </c>
      <c r="I43" s="29">
        <v>1100</v>
      </c>
      <c r="J43" s="39" t="s">
        <v>1521</v>
      </c>
      <c r="K43" s="29" t="s">
        <v>318</v>
      </c>
      <c r="L43" s="29" t="s">
        <v>319</v>
      </c>
      <c r="M43" s="39" t="s">
        <v>1522</v>
      </c>
      <c r="N43" s="218" t="s">
        <v>34</v>
      </c>
      <c r="O43" s="29" t="s">
        <v>25</v>
      </c>
      <c r="P43" s="29" t="s">
        <v>1523</v>
      </c>
      <c r="Q43" s="29" t="s">
        <v>1524</v>
      </c>
      <c r="R43" s="29" t="s">
        <v>306</v>
      </c>
      <c r="S43" s="282" t="s">
        <v>1474</v>
      </c>
    </row>
    <row r="44" s="1" customFormat="1" ht="80" customHeight="1" spans="1:19">
      <c r="A44" s="218" t="s">
        <v>1525</v>
      </c>
      <c r="B44" s="42" t="s">
        <v>1526</v>
      </c>
      <c r="C44" s="28" t="s">
        <v>21</v>
      </c>
      <c r="D44" s="42" t="s">
        <v>274</v>
      </c>
      <c r="E44" s="258" t="s">
        <v>53</v>
      </c>
      <c r="F44" s="57" t="s">
        <v>1527</v>
      </c>
      <c r="G44" s="82">
        <v>500</v>
      </c>
      <c r="H44" s="253" t="s">
        <v>1516</v>
      </c>
      <c r="I44" s="45">
        <v>500</v>
      </c>
      <c r="J44" s="39" t="s">
        <v>1528</v>
      </c>
      <c r="K44" s="42" t="s">
        <v>477</v>
      </c>
      <c r="L44" s="42" t="s">
        <v>1529</v>
      </c>
      <c r="M44" s="39" t="s">
        <v>25</v>
      </c>
      <c r="N44" s="76" t="s">
        <v>49</v>
      </c>
      <c r="O44" s="76" t="s">
        <v>25</v>
      </c>
      <c r="P44" s="29" t="s">
        <v>1530</v>
      </c>
      <c r="Q44" s="29" t="s">
        <v>1531</v>
      </c>
      <c r="R44" s="29" t="s">
        <v>306</v>
      </c>
      <c r="S44" s="45" t="s">
        <v>1474</v>
      </c>
    </row>
    <row r="45" s="1" customFormat="1" ht="80" customHeight="1" spans="1:19">
      <c r="A45" s="218" t="s">
        <v>1532</v>
      </c>
      <c r="B45" s="29" t="s">
        <v>1533</v>
      </c>
      <c r="C45" s="327" t="s">
        <v>21</v>
      </c>
      <c r="D45" s="218" t="s">
        <v>274</v>
      </c>
      <c r="E45" s="29" t="s">
        <v>53</v>
      </c>
      <c r="F45" s="57" t="s">
        <v>1534</v>
      </c>
      <c r="G45" s="29">
        <v>1000</v>
      </c>
      <c r="H45" s="253" t="s">
        <v>818</v>
      </c>
      <c r="I45" s="29">
        <v>500</v>
      </c>
      <c r="J45" s="39" t="s">
        <v>1535</v>
      </c>
      <c r="K45" s="29" t="s">
        <v>477</v>
      </c>
      <c r="L45" s="29" t="s">
        <v>319</v>
      </c>
      <c r="M45" s="39" t="s">
        <v>25</v>
      </c>
      <c r="N45" s="29" t="s">
        <v>49</v>
      </c>
      <c r="O45" s="29" t="s">
        <v>25</v>
      </c>
      <c r="P45" s="29" t="s">
        <v>1536</v>
      </c>
      <c r="Q45" s="29" t="s">
        <v>1537</v>
      </c>
      <c r="R45" s="29" t="s">
        <v>306</v>
      </c>
      <c r="S45" s="29" t="s">
        <v>1440</v>
      </c>
    </row>
    <row r="46" s="1" customFormat="1" ht="80" customHeight="1" spans="1:22">
      <c r="A46" s="218" t="s">
        <v>1538</v>
      </c>
      <c r="B46" s="29" t="s">
        <v>1539</v>
      </c>
      <c r="C46" s="327" t="s">
        <v>21</v>
      </c>
      <c r="D46" s="218" t="s">
        <v>274</v>
      </c>
      <c r="E46" s="29" t="s">
        <v>53</v>
      </c>
      <c r="F46" s="57" t="s">
        <v>1540</v>
      </c>
      <c r="G46" s="29">
        <v>350</v>
      </c>
      <c r="H46" s="253" t="s">
        <v>1516</v>
      </c>
      <c r="I46" s="29">
        <v>350</v>
      </c>
      <c r="J46" s="39" t="s">
        <v>1535</v>
      </c>
      <c r="K46" s="29" t="s">
        <v>477</v>
      </c>
      <c r="L46" s="29" t="s">
        <v>319</v>
      </c>
      <c r="M46" s="41" t="s">
        <v>25</v>
      </c>
      <c r="N46" s="29" t="s">
        <v>49</v>
      </c>
      <c r="O46" s="29" t="s">
        <v>25</v>
      </c>
      <c r="P46" s="29" t="s">
        <v>1445</v>
      </c>
      <c r="Q46" s="29" t="s">
        <v>487</v>
      </c>
      <c r="R46" s="29" t="s">
        <v>306</v>
      </c>
      <c r="S46" s="43" t="s">
        <v>1489</v>
      </c>
      <c r="T46" s="79"/>
      <c r="U46" s="79"/>
      <c r="V46" s="79"/>
    </row>
    <row r="47" s="2" customFormat="1" ht="80" customHeight="1" spans="1:22">
      <c r="A47" s="218" t="s">
        <v>1541</v>
      </c>
      <c r="B47" s="29" t="s">
        <v>1542</v>
      </c>
      <c r="C47" s="75" t="s">
        <v>21</v>
      </c>
      <c r="D47" s="218" t="s">
        <v>274</v>
      </c>
      <c r="E47" s="29" t="s">
        <v>53</v>
      </c>
      <c r="F47" s="39" t="s">
        <v>1543</v>
      </c>
      <c r="G47" s="29">
        <v>600</v>
      </c>
      <c r="H47" s="253" t="s">
        <v>1516</v>
      </c>
      <c r="I47" s="29">
        <v>400</v>
      </c>
      <c r="J47" s="39" t="s">
        <v>1535</v>
      </c>
      <c r="K47" s="29" t="s">
        <v>477</v>
      </c>
      <c r="L47" s="29" t="s">
        <v>319</v>
      </c>
      <c r="M47" s="41" t="s">
        <v>25</v>
      </c>
      <c r="N47" s="29" t="s">
        <v>49</v>
      </c>
      <c r="O47" s="29" t="s">
        <v>25</v>
      </c>
      <c r="P47" s="29" t="s">
        <v>1445</v>
      </c>
      <c r="Q47" s="29" t="s">
        <v>487</v>
      </c>
      <c r="R47" s="29" t="s">
        <v>306</v>
      </c>
      <c r="S47" s="45" t="s">
        <v>1474</v>
      </c>
      <c r="T47" s="7"/>
      <c r="U47" s="7"/>
      <c r="V47" s="7"/>
    </row>
    <row r="48" s="1" customFormat="1" ht="175" customHeight="1" spans="1:19">
      <c r="A48" s="218" t="s">
        <v>1544</v>
      </c>
      <c r="B48" s="42" t="s">
        <v>1545</v>
      </c>
      <c r="C48" s="28" t="s">
        <v>21</v>
      </c>
      <c r="D48" s="42" t="s">
        <v>274</v>
      </c>
      <c r="E48" s="29" t="s">
        <v>53</v>
      </c>
      <c r="F48" s="57" t="s">
        <v>1546</v>
      </c>
      <c r="G48" s="44">
        <v>3600</v>
      </c>
      <c r="H48" s="145" t="s">
        <v>742</v>
      </c>
      <c r="I48" s="44">
        <v>1200</v>
      </c>
      <c r="J48" s="57" t="s">
        <v>743</v>
      </c>
      <c r="K48" s="42" t="s">
        <v>477</v>
      </c>
      <c r="L48" s="42" t="s">
        <v>319</v>
      </c>
      <c r="M48" s="57" t="s">
        <v>744</v>
      </c>
      <c r="N48" s="29" t="s">
        <v>49</v>
      </c>
      <c r="O48" s="47" t="s">
        <v>25</v>
      </c>
      <c r="P48" s="47" t="s">
        <v>745</v>
      </c>
      <c r="Q48" s="47" t="s">
        <v>331</v>
      </c>
      <c r="R48" s="29" t="s">
        <v>306</v>
      </c>
      <c r="S48" s="43" t="s">
        <v>1499</v>
      </c>
    </row>
    <row r="49" s="1" customFormat="1" ht="186" customHeight="1" spans="1:19">
      <c r="A49" s="218" t="s">
        <v>1547</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1474</v>
      </c>
    </row>
    <row r="50" s="1" customFormat="1" ht="80" customHeight="1" spans="1:19">
      <c r="A50" s="218" t="s">
        <v>1548</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1474</v>
      </c>
    </row>
    <row r="51" s="1" customFormat="1" ht="100" customHeight="1" spans="1:19">
      <c r="A51" s="218" t="s">
        <v>1549</v>
      </c>
      <c r="B51" s="29" t="s">
        <v>1550</v>
      </c>
      <c r="C51" s="28" t="s">
        <v>21</v>
      </c>
      <c r="D51" s="42" t="s">
        <v>274</v>
      </c>
      <c r="E51" s="29" t="s">
        <v>53</v>
      </c>
      <c r="F51" s="39" t="s">
        <v>1551</v>
      </c>
      <c r="G51" s="27">
        <v>200</v>
      </c>
      <c r="H51" s="145" t="s">
        <v>742</v>
      </c>
      <c r="I51" s="27">
        <v>100</v>
      </c>
      <c r="J51" s="57" t="s">
        <v>743</v>
      </c>
      <c r="K51" s="247" t="s">
        <v>477</v>
      </c>
      <c r="L51" s="42" t="s">
        <v>319</v>
      </c>
      <c r="M51" s="57" t="s">
        <v>744</v>
      </c>
      <c r="N51" s="29" t="s">
        <v>49</v>
      </c>
      <c r="O51" s="47" t="s">
        <v>25</v>
      </c>
      <c r="P51" s="47" t="s">
        <v>745</v>
      </c>
      <c r="Q51" s="47" t="s">
        <v>331</v>
      </c>
      <c r="R51" s="29" t="s">
        <v>306</v>
      </c>
      <c r="S51" s="43" t="s">
        <v>1499</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47" t="s">
        <v>318</v>
      </c>
      <c r="L53" s="247" t="s">
        <v>337</v>
      </c>
      <c r="M53" s="31" t="s">
        <v>863</v>
      </c>
      <c r="N53" s="278" t="s">
        <v>49</v>
      </c>
      <c r="O53" s="278" t="s">
        <v>25</v>
      </c>
      <c r="P53" s="29" t="s">
        <v>864</v>
      </c>
      <c r="Q53" s="29" t="s">
        <v>865</v>
      </c>
      <c r="R53" s="29" t="s">
        <v>306</v>
      </c>
      <c r="S53" s="29" t="s">
        <v>1552</v>
      </c>
    </row>
    <row r="54" s="1" customFormat="1" ht="80" customHeight="1" spans="1:22">
      <c r="A54" s="276">
        <v>2</v>
      </c>
      <c r="B54" s="276" t="s">
        <v>1553</v>
      </c>
      <c r="C54" s="28" t="s">
        <v>21</v>
      </c>
      <c r="D54" s="42" t="s">
        <v>274</v>
      </c>
      <c r="E54" s="27" t="s">
        <v>22</v>
      </c>
      <c r="F54" s="57" t="s">
        <v>1554</v>
      </c>
      <c r="G54" s="264">
        <v>2000</v>
      </c>
      <c r="H54" s="253" t="s">
        <v>1516</v>
      </c>
      <c r="I54" s="443">
        <v>2000</v>
      </c>
      <c r="J54" s="39" t="s">
        <v>1555</v>
      </c>
      <c r="K54" s="247" t="s">
        <v>318</v>
      </c>
      <c r="L54" s="247" t="s">
        <v>319</v>
      </c>
      <c r="M54" s="31" t="s">
        <v>1556</v>
      </c>
      <c r="N54" s="76" t="s">
        <v>49</v>
      </c>
      <c r="O54" s="76" t="s">
        <v>25</v>
      </c>
      <c r="P54" s="29" t="s">
        <v>1557</v>
      </c>
      <c r="Q54" s="29" t="s">
        <v>1558</v>
      </c>
      <c r="R54" s="29" t="s">
        <v>306</v>
      </c>
      <c r="S54" s="76" t="s">
        <v>1559</v>
      </c>
      <c r="T54" s="79"/>
      <c r="U54" s="79"/>
      <c r="V54" s="79"/>
    </row>
    <row r="55" s="175" customFormat="1" ht="99.75" spans="1:260">
      <c r="A55" s="276">
        <v>3</v>
      </c>
      <c r="B55" s="276" t="s">
        <v>1560</v>
      </c>
      <c r="C55" s="27" t="s">
        <v>76</v>
      </c>
      <c r="D55" s="42" t="s">
        <v>274</v>
      </c>
      <c r="E55" s="27" t="s">
        <v>22</v>
      </c>
      <c r="F55" s="57" t="s">
        <v>1561</v>
      </c>
      <c r="G55" s="264">
        <v>1420</v>
      </c>
      <c r="H55" s="441" t="s">
        <v>1562</v>
      </c>
      <c r="I55" s="443">
        <v>600</v>
      </c>
      <c r="J55" s="39" t="s">
        <v>1563</v>
      </c>
      <c r="K55" s="247" t="s">
        <v>477</v>
      </c>
      <c r="L55" s="247" t="s">
        <v>319</v>
      </c>
      <c r="M55" s="31" t="s">
        <v>25</v>
      </c>
      <c r="N55" s="29" t="s">
        <v>49</v>
      </c>
      <c r="O55" s="29" t="s">
        <v>25</v>
      </c>
      <c r="P55" s="29" t="s">
        <v>1564</v>
      </c>
      <c r="Q55" s="29" t="s">
        <v>487</v>
      </c>
      <c r="R55" s="29" t="s">
        <v>306</v>
      </c>
      <c r="S55" s="276" t="s">
        <v>1565</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76">
        <v>1</v>
      </c>
      <c r="B57" s="42" t="s">
        <v>1566</v>
      </c>
      <c r="C57" s="42" t="s">
        <v>76</v>
      </c>
      <c r="D57" s="42" t="s">
        <v>274</v>
      </c>
      <c r="E57" s="266" t="s">
        <v>30</v>
      </c>
      <c r="F57" s="57" t="s">
        <v>1567</v>
      </c>
      <c r="G57" s="228">
        <v>3000</v>
      </c>
      <c r="H57" s="442" t="s">
        <v>1568</v>
      </c>
      <c r="I57" s="228">
        <v>2000</v>
      </c>
      <c r="J57" s="39" t="s">
        <v>1569</v>
      </c>
      <c r="K57" s="247" t="s">
        <v>318</v>
      </c>
      <c r="L57" s="247" t="s">
        <v>337</v>
      </c>
      <c r="M57" s="31" t="s">
        <v>1570</v>
      </c>
      <c r="N57" s="76" t="s">
        <v>99</v>
      </c>
      <c r="O57" s="76" t="s">
        <v>25</v>
      </c>
      <c r="P57" s="29" t="s">
        <v>1571</v>
      </c>
      <c r="Q57" s="29" t="s">
        <v>487</v>
      </c>
      <c r="R57" s="29" t="s">
        <v>306</v>
      </c>
      <c r="S57" s="76" t="s">
        <v>1552</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1239</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1239</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1572</v>
      </c>
      <c r="C61" s="38" t="s">
        <v>21</v>
      </c>
      <c r="D61" s="27" t="s">
        <v>274</v>
      </c>
      <c r="E61" s="27" t="s">
        <v>265</v>
      </c>
      <c r="F61" s="57" t="s">
        <v>1573</v>
      </c>
      <c r="G61" s="82">
        <v>34800</v>
      </c>
      <c r="H61" s="118" t="s">
        <v>1574</v>
      </c>
      <c r="I61" s="43">
        <v>0</v>
      </c>
      <c r="J61" s="39" t="s">
        <v>1575</v>
      </c>
      <c r="K61" s="29" t="s">
        <v>477</v>
      </c>
      <c r="L61" s="29" t="s">
        <v>319</v>
      </c>
      <c r="M61" s="39" t="s">
        <v>25</v>
      </c>
      <c r="N61" s="29"/>
      <c r="O61" s="29"/>
      <c r="P61" s="29" t="s">
        <v>1445</v>
      </c>
      <c r="Q61" s="29" t="s">
        <v>487</v>
      </c>
      <c r="R61" s="29" t="s">
        <v>306</v>
      </c>
      <c r="S61" s="29" t="s">
        <v>1440</v>
      </c>
    </row>
    <row r="62" s="81" customFormat="1" ht="80" customHeight="1" spans="1:19">
      <c r="A62" s="43">
        <v>2</v>
      </c>
      <c r="B62" s="42" t="s">
        <v>1576</v>
      </c>
      <c r="C62" s="38" t="s">
        <v>21</v>
      </c>
      <c r="D62" s="27" t="s">
        <v>274</v>
      </c>
      <c r="E62" s="27" t="s">
        <v>265</v>
      </c>
      <c r="F62" s="57" t="s">
        <v>1577</v>
      </c>
      <c r="G62" s="82">
        <v>500</v>
      </c>
      <c r="H62" s="118" t="s">
        <v>1574</v>
      </c>
      <c r="I62" s="43">
        <v>0</v>
      </c>
      <c r="J62" s="39" t="s">
        <v>1575</v>
      </c>
      <c r="K62" s="29" t="s">
        <v>477</v>
      </c>
      <c r="L62" s="29" t="s">
        <v>319</v>
      </c>
      <c r="M62" s="39" t="s">
        <v>25</v>
      </c>
      <c r="N62" s="29"/>
      <c r="O62" s="29"/>
      <c r="P62" s="29" t="s">
        <v>1445</v>
      </c>
      <c r="Q62" s="29" t="s">
        <v>487</v>
      </c>
      <c r="R62" s="29" t="s">
        <v>306</v>
      </c>
      <c r="S62" s="29" t="s">
        <v>1458</v>
      </c>
    </row>
    <row r="63" s="1" customFormat="1" ht="80" customHeight="1" spans="1:19">
      <c r="A63" s="43">
        <v>3</v>
      </c>
      <c r="B63" s="42" t="s">
        <v>1578</v>
      </c>
      <c r="C63" s="38" t="s">
        <v>21</v>
      </c>
      <c r="D63" s="27" t="s">
        <v>274</v>
      </c>
      <c r="E63" s="27" t="s">
        <v>265</v>
      </c>
      <c r="F63" s="57" t="s">
        <v>1579</v>
      </c>
      <c r="G63" s="82">
        <v>5600</v>
      </c>
      <c r="H63" s="118" t="s">
        <v>1574</v>
      </c>
      <c r="I63" s="43">
        <v>0</v>
      </c>
      <c r="J63" s="39" t="s">
        <v>1580</v>
      </c>
      <c r="K63" s="29" t="s">
        <v>477</v>
      </c>
      <c r="L63" s="29" t="s">
        <v>319</v>
      </c>
      <c r="M63" s="39" t="s">
        <v>25</v>
      </c>
      <c r="N63" s="29"/>
      <c r="O63" s="29"/>
      <c r="P63" s="29" t="s">
        <v>1445</v>
      </c>
      <c r="Q63" s="29" t="s">
        <v>487</v>
      </c>
      <c r="R63" s="29" t="s">
        <v>306</v>
      </c>
      <c r="S63" s="29" t="s">
        <v>1440</v>
      </c>
    </row>
    <row r="64" s="81" customFormat="1" ht="80" customHeight="1" spans="1:19">
      <c r="A64" s="43">
        <v>4</v>
      </c>
      <c r="B64" s="42" t="s">
        <v>1581</v>
      </c>
      <c r="C64" s="38" t="s">
        <v>21</v>
      </c>
      <c r="D64" s="27" t="s">
        <v>274</v>
      </c>
      <c r="E64" s="27" t="s">
        <v>265</v>
      </c>
      <c r="F64" s="57" t="s">
        <v>1582</v>
      </c>
      <c r="G64" s="82">
        <v>500</v>
      </c>
      <c r="H64" s="118" t="s">
        <v>1574</v>
      </c>
      <c r="I64" s="43">
        <v>0</v>
      </c>
      <c r="J64" s="39" t="s">
        <v>1575</v>
      </c>
      <c r="K64" s="29" t="s">
        <v>477</v>
      </c>
      <c r="L64" s="29" t="s">
        <v>319</v>
      </c>
      <c r="M64" s="39" t="s">
        <v>25</v>
      </c>
      <c r="N64" s="29"/>
      <c r="O64" s="29"/>
      <c r="P64" s="29" t="s">
        <v>1583</v>
      </c>
      <c r="Q64" s="29" t="s">
        <v>1584</v>
      </c>
      <c r="R64" s="29" t="s">
        <v>306</v>
      </c>
      <c r="S64" s="29" t="s">
        <v>1440</v>
      </c>
    </row>
    <row r="65" s="156" customFormat="1" ht="80" customHeight="1" spans="1:22">
      <c r="A65" s="43">
        <v>5</v>
      </c>
      <c r="B65" s="42" t="s">
        <v>1585</v>
      </c>
      <c r="C65" s="38" t="s">
        <v>21</v>
      </c>
      <c r="D65" s="27" t="s">
        <v>274</v>
      </c>
      <c r="E65" s="27" t="s">
        <v>265</v>
      </c>
      <c r="F65" s="57" t="s">
        <v>1586</v>
      </c>
      <c r="G65" s="82">
        <v>13000</v>
      </c>
      <c r="H65" s="118" t="s">
        <v>1574</v>
      </c>
      <c r="I65" s="43">
        <v>0</v>
      </c>
      <c r="J65" s="39" t="s">
        <v>1587</v>
      </c>
      <c r="K65" s="29" t="s">
        <v>477</v>
      </c>
      <c r="L65" s="29" t="s">
        <v>1529</v>
      </c>
      <c r="M65" s="39" t="s">
        <v>25</v>
      </c>
      <c r="N65" s="29"/>
      <c r="O65" s="29"/>
      <c r="P65" s="29" t="s">
        <v>1588</v>
      </c>
      <c r="Q65" s="29" t="s">
        <v>1589</v>
      </c>
      <c r="R65" s="29" t="s">
        <v>306</v>
      </c>
      <c r="S65" s="29" t="s">
        <v>1474</v>
      </c>
      <c r="V65" s="156" t="s">
        <v>1239</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1239</v>
      </c>
    </row>
    <row r="67" s="1" customFormat="1" ht="80" customHeight="1" spans="1:19">
      <c r="A67" s="43">
        <v>1</v>
      </c>
      <c r="B67" s="42" t="s">
        <v>1590</v>
      </c>
      <c r="C67" s="75" t="s">
        <v>21</v>
      </c>
      <c r="D67" s="29" t="s">
        <v>274</v>
      </c>
      <c r="E67" s="27" t="s">
        <v>82</v>
      </c>
      <c r="F67" s="57" t="s">
        <v>1591</v>
      </c>
      <c r="G67" s="82">
        <v>50000</v>
      </c>
      <c r="H67" s="118" t="s">
        <v>1574</v>
      </c>
      <c r="I67" s="82">
        <v>0</v>
      </c>
      <c r="J67" s="39" t="s">
        <v>1592</v>
      </c>
      <c r="K67" s="29" t="s">
        <v>477</v>
      </c>
      <c r="L67" s="29" t="s">
        <v>319</v>
      </c>
      <c r="M67" s="39" t="s">
        <v>25</v>
      </c>
      <c r="N67" s="86"/>
      <c r="O67" s="29"/>
      <c r="P67" s="29" t="s">
        <v>1445</v>
      </c>
      <c r="Q67" s="29" t="s">
        <v>487</v>
      </c>
      <c r="R67" s="29" t="s">
        <v>306</v>
      </c>
      <c r="S67" s="29" t="s">
        <v>1469</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1593</v>
      </c>
      <c r="C69" s="28" t="s">
        <v>21</v>
      </c>
      <c r="D69" s="42" t="s">
        <v>274</v>
      </c>
      <c r="E69" s="258" t="s">
        <v>53</v>
      </c>
      <c r="F69" s="57" t="s">
        <v>1594</v>
      </c>
      <c r="G69" s="82">
        <v>350000</v>
      </c>
      <c r="H69" s="118" t="s">
        <v>1574</v>
      </c>
      <c r="I69" s="76" t="s">
        <v>1595</v>
      </c>
      <c r="J69" s="39" t="s">
        <v>1596</v>
      </c>
      <c r="K69" s="42" t="s">
        <v>477</v>
      </c>
      <c r="L69" s="42" t="s">
        <v>1597</v>
      </c>
      <c r="M69" s="57" t="s">
        <v>25</v>
      </c>
      <c r="N69" s="76"/>
      <c r="O69" s="76"/>
      <c r="P69" s="29" t="s">
        <v>1574</v>
      </c>
      <c r="Q69" s="29" t="s">
        <v>1574</v>
      </c>
      <c r="R69" s="29" t="s">
        <v>306</v>
      </c>
      <c r="S69" s="76" t="s">
        <v>1474</v>
      </c>
    </row>
    <row r="70" s="1" customFormat="1" ht="80" customHeight="1" spans="1:19">
      <c r="A70" s="43">
        <v>2</v>
      </c>
      <c r="B70" s="42" t="s">
        <v>1598</v>
      </c>
      <c r="C70" s="28" t="s">
        <v>21</v>
      </c>
      <c r="D70" s="42" t="s">
        <v>274</v>
      </c>
      <c r="E70" s="258" t="s">
        <v>53</v>
      </c>
      <c r="F70" s="57" t="s">
        <v>1599</v>
      </c>
      <c r="G70" s="82">
        <v>800000</v>
      </c>
      <c r="H70" s="118" t="s">
        <v>1574</v>
      </c>
      <c r="I70" s="76" t="s">
        <v>1595</v>
      </c>
      <c r="J70" s="39" t="s">
        <v>1600</v>
      </c>
      <c r="K70" s="42" t="s">
        <v>477</v>
      </c>
      <c r="L70" s="42" t="s">
        <v>1597</v>
      </c>
      <c r="M70" s="57" t="s">
        <v>25</v>
      </c>
      <c r="N70" s="76"/>
      <c r="O70" s="76"/>
      <c r="P70" s="29" t="s">
        <v>1574</v>
      </c>
      <c r="Q70" s="29" t="s">
        <v>1574</v>
      </c>
      <c r="R70" s="29" t="s">
        <v>306</v>
      </c>
      <c r="S70" s="76" t="s">
        <v>1474</v>
      </c>
    </row>
    <row r="71" s="1" customFormat="1" ht="80" customHeight="1" spans="1:19">
      <c r="A71" s="43">
        <v>3</v>
      </c>
      <c r="B71" s="42" t="s">
        <v>1601</v>
      </c>
      <c r="C71" s="28" t="s">
        <v>21</v>
      </c>
      <c r="D71" s="42" t="s">
        <v>274</v>
      </c>
      <c r="E71" s="258" t="s">
        <v>53</v>
      </c>
      <c r="F71" s="57" t="s">
        <v>1602</v>
      </c>
      <c r="G71" s="82">
        <v>200000</v>
      </c>
      <c r="H71" s="118" t="s">
        <v>1574</v>
      </c>
      <c r="I71" s="76" t="s">
        <v>1595</v>
      </c>
      <c r="J71" s="39" t="s">
        <v>1603</v>
      </c>
      <c r="K71" s="42" t="s">
        <v>477</v>
      </c>
      <c r="L71" s="42" t="s">
        <v>1597</v>
      </c>
      <c r="M71" s="57" t="s">
        <v>25</v>
      </c>
      <c r="N71" s="76"/>
      <c r="O71" s="76"/>
      <c r="P71" s="29" t="s">
        <v>1574</v>
      </c>
      <c r="Q71" s="29" t="s">
        <v>1574</v>
      </c>
      <c r="R71" s="29" t="s">
        <v>306</v>
      </c>
      <c r="S71" s="76" t="s">
        <v>1474</v>
      </c>
    </row>
    <row r="72" s="1" customFormat="1" ht="80" customHeight="1" spans="1:19">
      <c r="A72" s="43">
        <v>4</v>
      </c>
      <c r="B72" s="42" t="s">
        <v>1604</v>
      </c>
      <c r="C72" s="28" t="s">
        <v>21</v>
      </c>
      <c r="D72" s="42" t="s">
        <v>274</v>
      </c>
      <c r="E72" s="258" t="s">
        <v>53</v>
      </c>
      <c r="F72" s="57" t="s">
        <v>1605</v>
      </c>
      <c r="G72" s="82">
        <v>150000</v>
      </c>
      <c r="H72" s="118" t="s">
        <v>1574</v>
      </c>
      <c r="I72" s="76" t="s">
        <v>1595</v>
      </c>
      <c r="J72" s="39" t="s">
        <v>1606</v>
      </c>
      <c r="K72" s="42" t="s">
        <v>477</v>
      </c>
      <c r="L72" s="42" t="s">
        <v>1597</v>
      </c>
      <c r="M72" s="57" t="s">
        <v>25</v>
      </c>
      <c r="N72" s="76"/>
      <c r="O72" s="76"/>
      <c r="P72" s="29" t="s">
        <v>1574</v>
      </c>
      <c r="Q72" s="29" t="s">
        <v>1574</v>
      </c>
      <c r="R72" s="29" t="s">
        <v>306</v>
      </c>
      <c r="S72" s="76" t="s">
        <v>1474</v>
      </c>
    </row>
    <row r="73" s="1" customFormat="1" ht="80" customHeight="1" spans="1:19">
      <c r="A73" s="43">
        <v>5</v>
      </c>
      <c r="B73" s="42" t="s">
        <v>1607</v>
      </c>
      <c r="C73" s="28" t="s">
        <v>21</v>
      </c>
      <c r="D73" s="42" t="s">
        <v>274</v>
      </c>
      <c r="E73" s="258" t="s">
        <v>53</v>
      </c>
      <c r="F73" s="57" t="s">
        <v>1608</v>
      </c>
      <c r="G73" s="82">
        <v>10000</v>
      </c>
      <c r="H73" s="118" t="s">
        <v>1574</v>
      </c>
      <c r="I73" s="76" t="s">
        <v>1595</v>
      </c>
      <c r="J73" s="39" t="s">
        <v>1609</v>
      </c>
      <c r="K73" s="42" t="s">
        <v>477</v>
      </c>
      <c r="L73" s="42" t="s">
        <v>319</v>
      </c>
      <c r="M73" s="57" t="s">
        <v>25</v>
      </c>
      <c r="N73" s="76"/>
      <c r="O73" s="76"/>
      <c r="P73" s="29" t="s">
        <v>1445</v>
      </c>
      <c r="Q73" s="29" t="s">
        <v>487</v>
      </c>
      <c r="R73" s="29" t="s">
        <v>306</v>
      </c>
      <c r="S73" s="76" t="s">
        <v>1474</v>
      </c>
    </row>
    <row r="74" s="1" customFormat="1" ht="80" customHeight="1" spans="1:19">
      <c r="A74" s="43">
        <v>6</v>
      </c>
      <c r="B74" s="42" t="s">
        <v>1610</v>
      </c>
      <c r="C74" s="28" t="s">
        <v>21</v>
      </c>
      <c r="D74" s="42" t="s">
        <v>274</v>
      </c>
      <c r="E74" s="258" t="s">
        <v>53</v>
      </c>
      <c r="F74" s="57" t="s">
        <v>1611</v>
      </c>
      <c r="G74" s="82">
        <v>1000</v>
      </c>
      <c r="H74" s="118" t="s">
        <v>1574</v>
      </c>
      <c r="I74" s="76" t="s">
        <v>1595</v>
      </c>
      <c r="J74" s="39" t="s">
        <v>1612</v>
      </c>
      <c r="K74" s="42" t="s">
        <v>477</v>
      </c>
      <c r="L74" s="42" t="s">
        <v>319</v>
      </c>
      <c r="M74" s="57" t="s">
        <v>25</v>
      </c>
      <c r="N74" s="76"/>
      <c r="O74" s="76"/>
      <c r="P74" s="29" t="s">
        <v>1445</v>
      </c>
      <c r="Q74" s="29" t="s">
        <v>487</v>
      </c>
      <c r="R74" s="29" t="s">
        <v>306</v>
      </c>
      <c r="S74" s="45" t="s">
        <v>1469</v>
      </c>
    </row>
    <row r="75" s="1" customFormat="1" ht="80" customHeight="1" spans="1:19">
      <c r="A75" s="43">
        <v>7</v>
      </c>
      <c r="B75" s="42" t="s">
        <v>1613</v>
      </c>
      <c r="C75" s="28" t="s">
        <v>21</v>
      </c>
      <c r="D75" s="42" t="s">
        <v>274</v>
      </c>
      <c r="E75" s="258" t="s">
        <v>53</v>
      </c>
      <c r="F75" s="57" t="s">
        <v>1614</v>
      </c>
      <c r="G75" s="82">
        <v>10000</v>
      </c>
      <c r="H75" s="118" t="s">
        <v>1574</v>
      </c>
      <c r="I75" s="76" t="s">
        <v>1595</v>
      </c>
      <c r="J75" s="39" t="s">
        <v>1615</v>
      </c>
      <c r="K75" s="42" t="s">
        <v>477</v>
      </c>
      <c r="L75" s="42" t="s">
        <v>1529</v>
      </c>
      <c r="M75" s="57" t="s">
        <v>25</v>
      </c>
      <c r="N75" s="76"/>
      <c r="O75" s="76"/>
      <c r="P75" s="29" t="s">
        <v>1616</v>
      </c>
      <c r="Q75" s="29" t="s">
        <v>1617</v>
      </c>
      <c r="R75" s="29" t="s">
        <v>306</v>
      </c>
      <c r="S75" s="45" t="s">
        <v>1474</v>
      </c>
    </row>
    <row r="76" s="1" customFormat="1" ht="127" customHeight="1" spans="1:19">
      <c r="A76" s="43">
        <v>8</v>
      </c>
      <c r="B76" s="42" t="s">
        <v>1618</v>
      </c>
      <c r="C76" s="28" t="s">
        <v>21</v>
      </c>
      <c r="D76" s="42" t="s">
        <v>274</v>
      </c>
      <c r="E76" s="258" t="s">
        <v>53</v>
      </c>
      <c r="F76" s="57" t="s">
        <v>1619</v>
      </c>
      <c r="G76" s="82">
        <v>5000</v>
      </c>
      <c r="H76" s="118" t="s">
        <v>1574</v>
      </c>
      <c r="I76" s="76" t="s">
        <v>1595</v>
      </c>
      <c r="J76" s="39" t="s">
        <v>1615</v>
      </c>
      <c r="K76" s="42" t="s">
        <v>477</v>
      </c>
      <c r="L76" s="42" t="s">
        <v>1529</v>
      </c>
      <c r="M76" s="57" t="s">
        <v>25</v>
      </c>
      <c r="N76" s="76"/>
      <c r="O76" s="76"/>
      <c r="P76" s="29" t="s">
        <v>1620</v>
      </c>
      <c r="Q76" s="29" t="s">
        <v>1621</v>
      </c>
      <c r="R76" s="29" t="s">
        <v>306</v>
      </c>
      <c r="S76" s="45" t="s">
        <v>1474</v>
      </c>
    </row>
    <row r="77" s="1" customFormat="1" ht="80" customHeight="1" spans="1:19">
      <c r="A77" s="43">
        <v>9</v>
      </c>
      <c r="B77" s="42" t="s">
        <v>1622</v>
      </c>
      <c r="C77" s="28" t="s">
        <v>21</v>
      </c>
      <c r="D77" s="42" t="s">
        <v>274</v>
      </c>
      <c r="E77" s="258" t="s">
        <v>53</v>
      </c>
      <c r="F77" s="57" t="s">
        <v>1623</v>
      </c>
      <c r="G77" s="82">
        <v>2800</v>
      </c>
      <c r="H77" s="118" t="s">
        <v>1574</v>
      </c>
      <c r="I77" s="76" t="s">
        <v>1595</v>
      </c>
      <c r="J77" s="39" t="s">
        <v>1615</v>
      </c>
      <c r="K77" s="42" t="s">
        <v>477</v>
      </c>
      <c r="L77" s="42" t="s">
        <v>1529</v>
      </c>
      <c r="M77" s="57" t="s">
        <v>25</v>
      </c>
      <c r="N77" s="29"/>
      <c r="O77" s="29"/>
      <c r="P77" s="29" t="s">
        <v>1624</v>
      </c>
      <c r="Q77" s="29" t="s">
        <v>1625</v>
      </c>
      <c r="R77" s="29" t="s">
        <v>306</v>
      </c>
      <c r="S77" s="45" t="s">
        <v>1474</v>
      </c>
    </row>
    <row r="78" s="1" customFormat="1" ht="80" customHeight="1" spans="1:19">
      <c r="A78" s="43">
        <v>10</v>
      </c>
      <c r="B78" s="42" t="s">
        <v>1626</v>
      </c>
      <c r="C78" s="28" t="s">
        <v>21</v>
      </c>
      <c r="D78" s="42" t="s">
        <v>274</v>
      </c>
      <c r="E78" s="258" t="s">
        <v>53</v>
      </c>
      <c r="F78" s="57" t="s">
        <v>1627</v>
      </c>
      <c r="G78" s="82">
        <v>3000</v>
      </c>
      <c r="H78" s="118" t="s">
        <v>1574</v>
      </c>
      <c r="I78" s="76" t="s">
        <v>1595</v>
      </c>
      <c r="J78" s="39" t="s">
        <v>1628</v>
      </c>
      <c r="K78" s="42" t="s">
        <v>477</v>
      </c>
      <c r="L78" s="42" t="s">
        <v>1529</v>
      </c>
      <c r="M78" s="57" t="s">
        <v>25</v>
      </c>
      <c r="N78" s="29"/>
      <c r="O78" s="29"/>
      <c r="P78" s="29" t="s">
        <v>1629</v>
      </c>
      <c r="Q78" s="29" t="s">
        <v>1630</v>
      </c>
      <c r="R78" s="29" t="s">
        <v>306</v>
      </c>
      <c r="S78" s="45" t="s">
        <v>1474</v>
      </c>
    </row>
    <row r="79" ht="80" customHeight="1" spans="1:19">
      <c r="A79" s="43">
        <v>11</v>
      </c>
      <c r="B79" s="42" t="s">
        <v>1631</v>
      </c>
      <c r="C79" s="28" t="s">
        <v>21</v>
      </c>
      <c r="D79" s="42" t="s">
        <v>274</v>
      </c>
      <c r="E79" s="258" t="s">
        <v>53</v>
      </c>
      <c r="F79" s="57" t="s">
        <v>1632</v>
      </c>
      <c r="G79" s="29">
        <v>1000</v>
      </c>
      <c r="H79" s="118" t="s">
        <v>1574</v>
      </c>
      <c r="I79" s="76" t="s">
        <v>1595</v>
      </c>
      <c r="J79" s="39" t="s">
        <v>1615</v>
      </c>
      <c r="K79" s="42" t="s">
        <v>477</v>
      </c>
      <c r="L79" s="42" t="s">
        <v>1529</v>
      </c>
      <c r="M79" s="57" t="s">
        <v>25</v>
      </c>
      <c r="N79" s="29"/>
      <c r="O79" s="29"/>
      <c r="P79" s="29" t="s">
        <v>1530</v>
      </c>
      <c r="Q79" s="29" t="s">
        <v>1531</v>
      </c>
      <c r="R79" s="29" t="s">
        <v>306</v>
      </c>
      <c r="S79" s="45" t="s">
        <v>1474</v>
      </c>
    </row>
    <row r="80" ht="80" customHeight="1" spans="1:19">
      <c r="A80" s="43">
        <v>12</v>
      </c>
      <c r="B80" s="42" t="s">
        <v>1633</v>
      </c>
      <c r="C80" s="28" t="s">
        <v>21</v>
      </c>
      <c r="D80" s="42" t="s">
        <v>274</v>
      </c>
      <c r="E80" s="258" t="s">
        <v>53</v>
      </c>
      <c r="F80" s="57" t="s">
        <v>1634</v>
      </c>
      <c r="G80" s="29">
        <v>5000</v>
      </c>
      <c r="H80" s="118" t="s">
        <v>1574</v>
      </c>
      <c r="I80" s="76" t="s">
        <v>1595</v>
      </c>
      <c r="J80" s="39" t="s">
        <v>1635</v>
      </c>
      <c r="K80" s="42" t="s">
        <v>477</v>
      </c>
      <c r="L80" s="42" t="s">
        <v>319</v>
      </c>
      <c r="M80" s="57" t="s">
        <v>25</v>
      </c>
      <c r="N80" s="29"/>
      <c r="O80" s="29"/>
      <c r="P80" s="29" t="s">
        <v>1445</v>
      </c>
      <c r="Q80" s="29" t="s">
        <v>487</v>
      </c>
      <c r="R80" s="29" t="s">
        <v>306</v>
      </c>
      <c r="S80" s="45" t="s">
        <v>1552</v>
      </c>
    </row>
    <row r="81" ht="14.25" spans="1:19">
      <c r="A81" s="21" t="s">
        <v>696</v>
      </c>
      <c r="B81" s="24" t="str">
        <f>"社会事业类"&amp;SUBTOTAL(3,A81:A85)-2&amp;"个"</f>
        <v>社会事业类3个</v>
      </c>
      <c r="C81" s="446"/>
      <c r="D81" s="446"/>
      <c r="E81" s="447"/>
      <c r="F81" s="22"/>
      <c r="G81" s="24">
        <f>SUM(G82:G84)</f>
        <v>202138</v>
      </c>
      <c r="H81" s="22"/>
      <c r="I81" s="24">
        <f>SUM(I82:I84)</f>
        <v>0</v>
      </c>
      <c r="J81" s="78"/>
      <c r="K81" s="23"/>
      <c r="L81" s="23"/>
      <c r="M81" s="78"/>
      <c r="N81" s="52"/>
      <c r="O81" s="52"/>
      <c r="P81" s="52"/>
      <c r="Q81" s="52"/>
      <c r="R81" s="52"/>
      <c r="S81" s="52"/>
    </row>
    <row r="82" ht="80" customHeight="1" spans="1:19">
      <c r="A82" s="43">
        <v>1</v>
      </c>
      <c r="B82" s="42" t="s">
        <v>1636</v>
      </c>
      <c r="C82" s="28" t="s">
        <v>21</v>
      </c>
      <c r="D82" s="42" t="s">
        <v>274</v>
      </c>
      <c r="E82" s="258" t="s">
        <v>22</v>
      </c>
      <c r="F82" s="57" t="s">
        <v>1637</v>
      </c>
      <c r="G82" s="82">
        <v>1138</v>
      </c>
      <c r="H82" s="118" t="s">
        <v>1574</v>
      </c>
      <c r="I82" s="45">
        <v>0</v>
      </c>
      <c r="J82" s="39" t="s">
        <v>1615</v>
      </c>
      <c r="K82" s="247" t="s">
        <v>477</v>
      </c>
      <c r="L82" s="247" t="s">
        <v>319</v>
      </c>
      <c r="M82" s="31" t="s">
        <v>25</v>
      </c>
      <c r="N82" s="45"/>
      <c r="O82" s="45"/>
      <c r="P82" s="29" t="s">
        <v>1638</v>
      </c>
      <c r="Q82" s="29" t="s">
        <v>1639</v>
      </c>
      <c r="R82" s="29" t="s">
        <v>306</v>
      </c>
      <c r="S82" s="27" t="s">
        <v>1484</v>
      </c>
    </row>
    <row r="83" ht="80" customHeight="1" spans="1:19">
      <c r="A83" s="43">
        <v>2</v>
      </c>
      <c r="B83" s="42" t="s">
        <v>1640</v>
      </c>
      <c r="C83" s="28" t="s">
        <v>21</v>
      </c>
      <c r="D83" s="42" t="s">
        <v>274</v>
      </c>
      <c r="E83" s="258" t="s">
        <v>22</v>
      </c>
      <c r="F83" s="57" t="s">
        <v>1641</v>
      </c>
      <c r="G83" s="82">
        <v>200000</v>
      </c>
      <c r="H83" s="118" t="s">
        <v>1574</v>
      </c>
      <c r="I83" s="45">
        <v>0</v>
      </c>
      <c r="J83" s="39" t="s">
        <v>1642</v>
      </c>
      <c r="K83" s="247" t="s">
        <v>477</v>
      </c>
      <c r="L83" s="247" t="s">
        <v>1597</v>
      </c>
      <c r="M83" s="31" t="s">
        <v>25</v>
      </c>
      <c r="N83" s="45"/>
      <c r="O83" s="45"/>
      <c r="P83" s="29" t="s">
        <v>1445</v>
      </c>
      <c r="Q83" s="29" t="s">
        <v>487</v>
      </c>
      <c r="R83" s="29" t="s">
        <v>306</v>
      </c>
      <c r="S83" s="45" t="s">
        <v>1474</v>
      </c>
    </row>
    <row r="84" ht="80" customHeight="1" spans="1:19">
      <c r="A84" s="43">
        <v>3</v>
      </c>
      <c r="B84" s="29" t="s">
        <v>149</v>
      </c>
      <c r="C84" s="28" t="s">
        <v>21</v>
      </c>
      <c r="D84" s="42" t="s">
        <v>274</v>
      </c>
      <c r="E84" s="258" t="s">
        <v>22</v>
      </c>
      <c r="F84" s="39" t="s">
        <v>1643</v>
      </c>
      <c r="G84" s="29">
        <v>1000</v>
      </c>
      <c r="H84" s="39"/>
      <c r="I84" s="29">
        <v>0</v>
      </c>
      <c r="J84" s="39" t="s">
        <v>1612</v>
      </c>
      <c r="K84" s="247" t="s">
        <v>477</v>
      </c>
      <c r="L84" s="247" t="s">
        <v>319</v>
      </c>
      <c r="M84" s="31" t="s">
        <v>25</v>
      </c>
      <c r="N84" s="45"/>
      <c r="O84" s="45"/>
      <c r="P84" s="29" t="s">
        <v>1574</v>
      </c>
      <c r="Q84" s="29" t="s">
        <v>1574</v>
      </c>
      <c r="R84" s="29" t="s">
        <v>306</v>
      </c>
      <c r="S84" s="27" t="s">
        <v>1484</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1644</v>
      </c>
      <c r="C86" s="28" t="s">
        <v>21</v>
      </c>
      <c r="D86" s="42" t="s">
        <v>274</v>
      </c>
      <c r="E86" s="233" t="s">
        <v>30</v>
      </c>
      <c r="F86" s="57" t="s">
        <v>1645</v>
      </c>
      <c r="G86" s="82">
        <v>200000</v>
      </c>
      <c r="H86" s="118" t="s">
        <v>1574</v>
      </c>
      <c r="I86" s="44">
        <v>0</v>
      </c>
      <c r="J86" s="39" t="s">
        <v>1587</v>
      </c>
      <c r="K86" s="247" t="s">
        <v>477</v>
      </c>
      <c r="L86" s="247" t="s">
        <v>319</v>
      </c>
      <c r="M86" s="31" t="s">
        <v>25</v>
      </c>
      <c r="N86" s="29"/>
      <c r="O86" s="29"/>
      <c r="P86" s="29" t="s">
        <v>1445</v>
      </c>
      <c r="Q86" s="29" t="s">
        <v>487</v>
      </c>
      <c r="R86" s="29" t="s">
        <v>306</v>
      </c>
      <c r="S86" s="45" t="s">
        <v>1474</v>
      </c>
    </row>
    <row r="87" ht="113" customHeight="1" spans="1:19">
      <c r="A87" s="448">
        <v>2</v>
      </c>
      <c r="B87" s="449" t="s">
        <v>1646</v>
      </c>
      <c r="C87" s="28" t="s">
        <v>21</v>
      </c>
      <c r="D87" s="42" t="s">
        <v>274</v>
      </c>
      <c r="E87" s="449" t="s">
        <v>30</v>
      </c>
      <c r="F87" s="57" t="s">
        <v>1647</v>
      </c>
      <c r="G87" s="448">
        <v>9000</v>
      </c>
      <c r="H87" s="118" t="s">
        <v>1574</v>
      </c>
      <c r="I87" s="44">
        <v>0</v>
      </c>
      <c r="J87" s="39" t="s">
        <v>1635</v>
      </c>
      <c r="K87" s="247" t="s">
        <v>477</v>
      </c>
      <c r="L87" s="247" t="s">
        <v>337</v>
      </c>
      <c r="M87" s="31" t="s">
        <v>25</v>
      </c>
      <c r="N87" s="448"/>
      <c r="O87" s="448"/>
      <c r="P87" s="29" t="s">
        <v>1574</v>
      </c>
      <c r="Q87" s="29" t="s">
        <v>1574</v>
      </c>
      <c r="R87" s="29" t="s">
        <v>306</v>
      </c>
      <c r="S87" s="448" t="s">
        <v>1489</v>
      </c>
    </row>
  </sheetData>
  <autoFilter xmlns:etc="http://www.wps.cn/officeDocument/2017/etCustomData" ref="A4:W87"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Sheet1</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格子</cp:lastModifiedBy>
  <dcterms:created xsi:type="dcterms:W3CDTF">2022-12-19T15:15:00Z</dcterms:created>
  <dcterms:modified xsi:type="dcterms:W3CDTF">2025-03-04T02:36:02Z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0F1272A3C3E44827AA922E04C537A7E0_13</vt:lpwstr>
  </property>
  <property fmtid="{D5CDD505-2E9C-101B-9397-08002B2CF9AE}" pid="3" name="KSOProductBuildVer">
    <vt:lpwstr>2052-12.1.0.20305</vt:lpwstr>
  </property>
</Properties>
</file>